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lcs-file\Teacher\Home\bblakey\My Documents\barbara interim\DCIP and SCEP\sed feedback\"/>
    </mc:Choice>
  </mc:AlternateContent>
  <bookViews>
    <workbookView xWindow="0" yWindow="60" windowWidth="20490" windowHeight="8985" tabRatio="965" firstSheet="2" activeTab="11"/>
  </bookViews>
  <sheets>
    <sheet name="SCEP CoverPage" sheetId="1" r:id="rId1"/>
    <sheet name="Assurances" sheetId="2" r:id="rId2"/>
    <sheet name="School Leadership Team" sheetId="3" r:id="rId3"/>
    <sheet name="School Info Sheet" sheetId="4" r:id="rId4"/>
    <sheet name="Overview" sheetId="5" r:id="rId5"/>
    <sheet name="Re-Identified Focus Schools" sheetId="17" r:id="rId6"/>
    <sheet name="Re-Identified Priority Schools" sheetId="6" r:id="rId7"/>
    <sheet name="New Identified Priority Schools" sheetId="16" r:id="rId8"/>
    <sheet name="PS ELT Plan" sheetId="7" r:id="rId9"/>
    <sheet name="Leading Indicators" sheetId="8" r:id="rId10"/>
    <sheet name="Tenet 2" sheetId="9" r:id="rId11"/>
    <sheet name="Tenet 3" sheetId="10" r:id="rId12"/>
    <sheet name="Tenet 4" sheetId="11" r:id="rId13"/>
    <sheet name="Tenet 5" sheetId="12" r:id="rId14"/>
    <sheet name="Tenet 6" sheetId="13" r:id="rId15"/>
    <sheet name="StatementsofPractice" sheetId="14" state="hidden" r:id="rId16"/>
    <sheet name="SI Set Aside Rates" sheetId="15" state="hidden" r:id="rId17"/>
    <sheet name="Sheet1" sheetId="18" r:id="rId18"/>
  </sheets>
  <externalReferences>
    <externalReference r:id="rId19"/>
    <externalReference r:id="rId20"/>
    <externalReference r:id="rId21"/>
    <externalReference r:id="rId22"/>
    <externalReference r:id="rId23"/>
  </externalReferences>
  <definedNames>
    <definedName name="_xlnm._FilterDatabase" localSheetId="16" hidden="1">'SI Set Aside Rates'!$A$2:$J$134</definedName>
    <definedName name="_ftnref1" localSheetId="6">'Re-Identified Priority Schools'!$B$18</definedName>
    <definedName name="_Toc279146926" localSheetId="1">Assurances!#REF!</definedName>
    <definedName name="account1213" localSheetId="1">#REF!</definedName>
    <definedName name="account1213" localSheetId="9">#REF!</definedName>
    <definedName name="account1213" localSheetId="4">#REF!</definedName>
    <definedName name="account1213" localSheetId="8">#REF!</definedName>
    <definedName name="account1213" localSheetId="6">#REF!</definedName>
    <definedName name="account1213" localSheetId="0">#REF!</definedName>
    <definedName name="account1213" localSheetId="3">#REF!</definedName>
    <definedName name="account1213" localSheetId="2">#REF!</definedName>
    <definedName name="account1213" localSheetId="16">#REF!</definedName>
    <definedName name="account1213" localSheetId="10">#REF!</definedName>
    <definedName name="account1213" localSheetId="11">#REF!</definedName>
    <definedName name="account1213" localSheetId="12">#REF!</definedName>
    <definedName name="account1213" localSheetId="13">#REF!</definedName>
    <definedName name="account1213" localSheetId="14">#REF!</definedName>
    <definedName name="account1213">#REF!</definedName>
    <definedName name="acct1415">[1]Account.Rev!$D$3:$F$5419</definedName>
    <definedName name="ALBANY_CITY_SD" localSheetId="1">#REF!</definedName>
    <definedName name="ALBANY_CITY_SD" localSheetId="9">#REF!</definedName>
    <definedName name="ALBANY_CITY_SD" localSheetId="4">#REF!</definedName>
    <definedName name="ALBANY_CITY_SD" localSheetId="8">#REF!</definedName>
    <definedName name="ALBANY_CITY_SD" localSheetId="6">#REF!</definedName>
    <definedName name="ALBANY_CITY_SD" localSheetId="0">#REF!</definedName>
    <definedName name="ALBANY_CITY_SD" localSheetId="3">#REF!</definedName>
    <definedName name="ALBANY_CITY_SD" localSheetId="2">#REF!</definedName>
    <definedName name="ALBANY_CITY_SD" localSheetId="10">#REF!</definedName>
    <definedName name="ALBANY_CITY_SD" localSheetId="11">#REF!</definedName>
    <definedName name="ALBANY_CITY_SD" localSheetId="12">#REF!</definedName>
    <definedName name="ALBANY_CITY_SD" localSheetId="13">#REF!</definedName>
    <definedName name="ALBANY_CITY_SD" localSheetId="14">#REF!</definedName>
    <definedName name="ALBANY_CITY_SD">#REF!</definedName>
    <definedName name="Allocations">'[2]Allocations-Summary'!$A$2:$H$908</definedName>
    <definedName name="allocations201314" localSheetId="1">#REF!</definedName>
    <definedName name="allocations201314" localSheetId="9">#REF!</definedName>
    <definedName name="allocations201314" localSheetId="4">#REF!</definedName>
    <definedName name="allocations201314" localSheetId="8">#REF!</definedName>
    <definedName name="allocations201314" localSheetId="6">#REF!</definedName>
    <definedName name="allocations201314" localSheetId="0">#REF!</definedName>
    <definedName name="allocations201314" localSheetId="3">#REF!</definedName>
    <definedName name="allocations201314" localSheetId="2">#REF!</definedName>
    <definedName name="allocations201314" localSheetId="16">'[3]2013-14 T-I.II.III. Allocations'!$A$2:$F$933</definedName>
    <definedName name="allocations201314" localSheetId="10">#REF!</definedName>
    <definedName name="allocations201314" localSheetId="11">#REF!</definedName>
    <definedName name="allocations201314" localSheetId="12">#REF!</definedName>
    <definedName name="allocations201314" localSheetId="13">#REF!</definedName>
    <definedName name="allocations201314" localSheetId="14">#REF!</definedName>
    <definedName name="allocations201314">#REF!</definedName>
    <definedName name="alloctI1415" localSheetId="1">#REF!</definedName>
    <definedName name="alloctI1415" localSheetId="9">#REF!</definedName>
    <definedName name="alloctI1415" localSheetId="4">#REF!</definedName>
    <definedName name="alloctI1415" localSheetId="8">#REF!</definedName>
    <definedName name="alloctI1415" localSheetId="6">#REF!</definedName>
    <definedName name="alloctI1415" localSheetId="0">#REF!</definedName>
    <definedName name="alloctI1415" localSheetId="3">#REF!</definedName>
    <definedName name="alloctI1415" localSheetId="2">#REF!</definedName>
    <definedName name="alloctI1415" localSheetId="10">#REF!</definedName>
    <definedName name="alloctI1415" localSheetId="11">#REF!</definedName>
    <definedName name="alloctI1415" localSheetId="12">#REF!</definedName>
    <definedName name="alloctI1415" localSheetId="13">#REF!</definedName>
    <definedName name="alloctI1415" localSheetId="14">#REF!</definedName>
    <definedName name="alloctI1415">#REF!</definedName>
    <definedName name="alloctID1415">'[1]T-ID Allocations'!$A$5:$E$231</definedName>
    <definedName name="alloctII1415" localSheetId="1">#REF!</definedName>
    <definedName name="alloctII1415" localSheetId="9">#REF!</definedName>
    <definedName name="alloctII1415" localSheetId="4">#REF!</definedName>
    <definedName name="alloctII1415" localSheetId="8">#REF!</definedName>
    <definedName name="alloctII1415" localSheetId="6">#REF!</definedName>
    <definedName name="alloctII1415" localSheetId="0">#REF!</definedName>
    <definedName name="alloctII1415" localSheetId="3">#REF!</definedName>
    <definedName name="alloctII1415" localSheetId="2">#REF!</definedName>
    <definedName name="alloctII1415" localSheetId="10">#REF!</definedName>
    <definedName name="alloctII1415" localSheetId="11">#REF!</definedName>
    <definedName name="alloctII1415" localSheetId="12">#REF!</definedName>
    <definedName name="alloctII1415" localSheetId="13">#REF!</definedName>
    <definedName name="alloctII1415" localSheetId="14">#REF!</definedName>
    <definedName name="alloctII1415">#REF!</definedName>
    <definedName name="bedslea1415">[1]Account.Rev!$D$3:$E$5420</definedName>
    <definedName name="carev1415">[1]Account.Rev!$D$3:$I$5419</definedName>
    <definedName name="count" localSheetId="1">#REF!</definedName>
    <definedName name="count" localSheetId="9">#REF!</definedName>
    <definedName name="count" localSheetId="4">#REF!</definedName>
    <definedName name="count" localSheetId="8">#REF!</definedName>
    <definedName name="count" localSheetId="6">#REF!</definedName>
    <definedName name="count" localSheetId="0">#REF!</definedName>
    <definedName name="count" localSheetId="3">#REF!</definedName>
    <definedName name="count" localSheetId="2">#REF!</definedName>
    <definedName name="count" localSheetId="16">#REF!</definedName>
    <definedName name="count" localSheetId="10">#REF!</definedName>
    <definedName name="count" localSheetId="11">#REF!</definedName>
    <definedName name="count" localSheetId="12">#REF!</definedName>
    <definedName name="count" localSheetId="13">#REF!</definedName>
    <definedName name="count" localSheetId="14">#REF!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#REF!</definedName>
    <definedName name="nonpub1415lea" localSheetId="9">#REF!</definedName>
    <definedName name="nonpub1415lea" localSheetId="4">#REF!</definedName>
    <definedName name="nonpub1415lea" localSheetId="8">#REF!</definedName>
    <definedName name="nonpub1415lea" localSheetId="6">#REF!</definedName>
    <definedName name="nonpub1415lea" localSheetId="0">#REF!</definedName>
    <definedName name="nonpub1415lea" localSheetId="3">#REF!</definedName>
    <definedName name="nonpub1415lea" localSheetId="2">#REF!</definedName>
    <definedName name="nonpub1415lea" localSheetId="10">#REF!</definedName>
    <definedName name="nonpub1415lea" localSheetId="11">#REF!</definedName>
    <definedName name="nonpub1415lea" localSheetId="12">#REF!</definedName>
    <definedName name="nonpub1415lea" localSheetId="13">#REF!</definedName>
    <definedName name="nonpub1415lea" localSheetId="14">#REF!</definedName>
    <definedName name="nonpub1415lea">#REF!</definedName>
    <definedName name="nonpub2">[2]ALL!$A$1:$J$177</definedName>
    <definedName name="npubyn1415" localSheetId="1">#REF!</definedName>
    <definedName name="npubyn1415" localSheetId="9">#REF!</definedName>
    <definedName name="npubyn1415" localSheetId="4">#REF!</definedName>
    <definedName name="npubyn1415" localSheetId="8">#REF!</definedName>
    <definedName name="npubyn1415" localSheetId="6">#REF!</definedName>
    <definedName name="npubyn1415" localSheetId="0">#REF!</definedName>
    <definedName name="npubyn1415" localSheetId="3">#REF!</definedName>
    <definedName name="npubyn1415" localSheetId="2">#REF!</definedName>
    <definedName name="npubyn1415" localSheetId="10">#REF!</definedName>
    <definedName name="npubyn1415" localSheetId="11">#REF!</definedName>
    <definedName name="npubyn1415" localSheetId="12">#REF!</definedName>
    <definedName name="npubyn1415" localSheetId="13">#REF!</definedName>
    <definedName name="npubyn1415" localSheetId="14">#REF!</definedName>
    <definedName name="npubyn1415">#REF!</definedName>
    <definedName name="NYC" localSheetId="1">#REF!</definedName>
    <definedName name="NYC" localSheetId="9">#REF!</definedName>
    <definedName name="NYC" localSheetId="4">#REF!</definedName>
    <definedName name="NYC" localSheetId="8">#REF!</definedName>
    <definedName name="NYC" localSheetId="6">#REF!</definedName>
    <definedName name="NYC" localSheetId="0">#REF!</definedName>
    <definedName name="NYC" localSheetId="3">#REF!</definedName>
    <definedName name="NYC" localSheetId="2">#REF!</definedName>
    <definedName name="NYC" localSheetId="16">#REF!</definedName>
    <definedName name="NYC" localSheetId="10">#REF!</definedName>
    <definedName name="NYC" localSheetId="11">#REF!</definedName>
    <definedName name="NYC" localSheetId="12">#REF!</definedName>
    <definedName name="NYC" localSheetId="13">#REF!</definedName>
    <definedName name="NYC" localSheetId="14">#REF!</definedName>
    <definedName name="NYC">#REF!</definedName>
    <definedName name="_xlnm.Print_Area" localSheetId="1">Assurances!$B$1:$C$20</definedName>
    <definedName name="_xlnm.Print_Area" localSheetId="9">'Leading Indicators'!$B$1:$G$35</definedName>
    <definedName name="_xlnm.Print_Area" localSheetId="4">Overview!$B$1:$C$84</definedName>
    <definedName name="_xlnm.Print_Area" localSheetId="8">'PS ELT Plan'!$B$1:$B$48</definedName>
    <definedName name="_xlnm.Print_Area" localSheetId="6">'Re-Identified Priority Schools'!$B$1:$B$44</definedName>
    <definedName name="_xlnm.Print_Area" localSheetId="0">'SCEP CoverPage'!$B$1:$E$21</definedName>
    <definedName name="_xlnm.Print_Area" localSheetId="3">'School Info Sheet'!$B$1:$M$44</definedName>
    <definedName name="_xlnm.Print_Area" localSheetId="2">'School Leadership Team'!$B$1:$E$36</definedName>
    <definedName name="_xlnm.Print_Area" localSheetId="15">StatementsofPractice!$A$2:$A$34</definedName>
    <definedName name="_xlnm.Print_Area" localSheetId="10">'Tenet 2'!$B$1:$D$24</definedName>
    <definedName name="_xlnm.Print_Area" localSheetId="11">'Tenet 3'!$B$1:$D$24</definedName>
    <definedName name="_xlnm.Print_Area" localSheetId="12">'Tenet 4'!$B$1:$D$24</definedName>
    <definedName name="_xlnm.Print_Area" localSheetId="13">'Tenet 5'!$B$1:$D$24</definedName>
    <definedName name="_xlnm.Print_Area" localSheetId="14">'Tenet 6'!$B$1:$D$24</definedName>
    <definedName name="_xlnm.Print_Titles" localSheetId="3">'School Info Sheet'!$1:$1</definedName>
    <definedName name="_xlnm.Print_Titles" localSheetId="2">'School Leadership Team'!$1:$2</definedName>
    <definedName name="priorityschools" localSheetId="1">#REF!</definedName>
    <definedName name="priorityschools" localSheetId="9">#REF!</definedName>
    <definedName name="priorityschools" localSheetId="4">#REF!</definedName>
    <definedName name="priorityschools" localSheetId="8">#REF!</definedName>
    <definedName name="priorityschools" localSheetId="6">#REF!</definedName>
    <definedName name="priorityschools" localSheetId="0">#REF!</definedName>
    <definedName name="priorityschools" localSheetId="3">#REF!</definedName>
    <definedName name="priorityschools" localSheetId="2">#REF!</definedName>
    <definedName name="priorityschools" localSheetId="16">#REF!</definedName>
    <definedName name="priorityschools" localSheetId="10">#REF!</definedName>
    <definedName name="priorityschools" localSheetId="11">#REF!</definedName>
    <definedName name="priorityschools" localSheetId="12">#REF!</definedName>
    <definedName name="priorityschools" localSheetId="13">#REF!</definedName>
    <definedName name="priorityschools" localSheetId="14">#REF!</definedName>
    <definedName name="priorityschools">#REF!</definedName>
    <definedName name="reap1314">'[3]REAP 13-14'!$A$2:$F$72</definedName>
    <definedName name="reviewer1213" localSheetId="1">#REF!</definedName>
    <definedName name="reviewer1213" localSheetId="9">#REF!</definedName>
    <definedName name="reviewer1213" localSheetId="4">#REF!</definedName>
    <definedName name="reviewer1213" localSheetId="8">#REF!</definedName>
    <definedName name="reviewer1213" localSheetId="6">#REF!</definedName>
    <definedName name="reviewer1213" localSheetId="0">#REF!</definedName>
    <definedName name="reviewer1213" localSheetId="3">#REF!</definedName>
    <definedName name="reviewer1213" localSheetId="2">#REF!</definedName>
    <definedName name="reviewer1213" localSheetId="16">#REF!</definedName>
    <definedName name="reviewer1213" localSheetId="10">#REF!</definedName>
    <definedName name="reviewer1213" localSheetId="11">#REF!</definedName>
    <definedName name="reviewer1213" localSheetId="12">#REF!</definedName>
    <definedName name="reviewer1213" localSheetId="13">#REF!</definedName>
    <definedName name="reviewer1213" localSheetId="14">#REF!</definedName>
    <definedName name="reviewer1213">#REF!</definedName>
    <definedName name="reviewer201314">[3]Reviewers!$A$1:$H$129</definedName>
    <definedName name="reviewers">[2]Reviewers!$A$2:$G$168</definedName>
    <definedName name="Selection1" localSheetId="1">#REF!</definedName>
    <definedName name="Selection1" localSheetId="9">#REF!</definedName>
    <definedName name="Selection1" localSheetId="4">#REF!</definedName>
    <definedName name="Selection1" localSheetId="8">#REF!</definedName>
    <definedName name="Selection1" localSheetId="6">#REF!</definedName>
    <definedName name="Selection1" localSheetId="0">#REF!</definedName>
    <definedName name="Selection1" localSheetId="3">#REF!</definedName>
    <definedName name="Selection1" localSheetId="2">#REF!</definedName>
    <definedName name="Selection1" localSheetId="16">#REF!</definedName>
    <definedName name="Selection1" localSheetId="10">#REF!</definedName>
    <definedName name="Selection1" localSheetId="11">#REF!</definedName>
    <definedName name="Selection1" localSheetId="12">#REF!</definedName>
    <definedName name="Selection1" localSheetId="13">#REF!</definedName>
    <definedName name="Selection1" localSheetId="14">#REF!</definedName>
    <definedName name="Selection1">#REF!</definedName>
    <definedName name="Selection2" localSheetId="1">#REF!</definedName>
    <definedName name="Selection2" localSheetId="9">#REF!</definedName>
    <definedName name="Selection2" localSheetId="4">#REF!</definedName>
    <definedName name="Selection2" localSheetId="8">#REF!</definedName>
    <definedName name="Selection2" localSheetId="6">#REF!</definedName>
    <definedName name="Selection2" localSheetId="0">#REF!</definedName>
    <definedName name="Selection2" localSheetId="3">#REF!</definedName>
    <definedName name="Selection2" localSheetId="2">#REF!</definedName>
    <definedName name="Selection2" localSheetId="16">#REF!</definedName>
    <definedName name="Selection2" localSheetId="10">#REF!</definedName>
    <definedName name="Selection2" localSheetId="11">#REF!</definedName>
    <definedName name="Selection2" localSheetId="12">#REF!</definedName>
    <definedName name="Selection2" localSheetId="13">#REF!</definedName>
    <definedName name="Selection2" localSheetId="14">#REF!</definedName>
    <definedName name="Selection2">#REF!</definedName>
    <definedName name="setaside">[2]Setaside!$A$2:$O$105</definedName>
    <definedName name="SIpercent">'SI Set Aside Rates'!$A$2:$G$133</definedName>
    <definedName name="T_IIaloc1314">'[3]2013-14 T-II Allocation'!$A$6:$C$932</definedName>
    <definedName name="TIalloc">'[5]Allocations-Summary'!$A$2:$E$903</definedName>
    <definedName name="TIIalloc">'[2]T-II Allocations'!$A$2:$C$903</definedName>
    <definedName name="TIII" localSheetId="1">'[2]T-III Allocations'!#REF!</definedName>
    <definedName name="TIII" localSheetId="4">'[2]T-III Allocations'!#REF!</definedName>
    <definedName name="TIII" localSheetId="8">'[2]T-III Allocations'!#REF!</definedName>
    <definedName name="TIII" localSheetId="6">'[2]T-III Allocations'!#REF!</definedName>
    <definedName name="TIII" localSheetId="0">'[2]T-III Allocations'!#REF!</definedName>
    <definedName name="TIII" localSheetId="10">'[2]T-III Allocations'!#REF!</definedName>
    <definedName name="TIII" localSheetId="11">'[2]T-III Allocations'!#REF!</definedName>
    <definedName name="TIII" localSheetId="12">'[2]T-III Allocations'!#REF!</definedName>
    <definedName name="TIII" localSheetId="13">'[2]T-III Allocations'!#REF!</definedName>
    <definedName name="TIII" localSheetId="14">'[2]T-III Allocations'!#REF!</definedName>
    <definedName name="TIII">'[2]T-III Allocations'!#REF!</definedName>
    <definedName name="TIII201314" localSheetId="1">#REF!</definedName>
    <definedName name="TIII201314" localSheetId="9">#REF!</definedName>
    <definedName name="TIII201314" localSheetId="4">#REF!</definedName>
    <definedName name="TIII201314" localSheetId="8">#REF!</definedName>
    <definedName name="TIII201314" localSheetId="6">#REF!</definedName>
    <definedName name="TIII201314" localSheetId="0">#REF!</definedName>
    <definedName name="TIII201314" localSheetId="3">#REF!</definedName>
    <definedName name="TIII201314" localSheetId="2">#REF!</definedName>
    <definedName name="TIII201314" localSheetId="16">#REF!</definedName>
    <definedName name="TIII201314" localSheetId="10">#REF!</definedName>
    <definedName name="TIII201314" localSheetId="11">#REF!</definedName>
    <definedName name="TIII201314" localSheetId="12">#REF!</definedName>
    <definedName name="TIII201314" localSheetId="13">#REF!</definedName>
    <definedName name="TIII201314" localSheetId="14">#REF!</definedName>
    <definedName name="TIII201314">#REF!</definedName>
    <definedName name="TIIItot">'[2]T-III Allocations'!$A$2:$C$879</definedName>
    <definedName name="totschools2">[2]Setaside!$A$2:$N$105</definedName>
    <definedName name="Z_03F04A6F_C90E_4FDF_B8BE_12A8594B7326_.wvu.Cols" localSheetId="9" hidden="1">'Leading Indicators'!$H:$L</definedName>
    <definedName name="Z_03F04A6F_C90E_4FDF_B8BE_12A8594B7326_.wvu.Cols" localSheetId="7" hidden="1">'New Identified Priority Schools'!$C:$C</definedName>
    <definedName name="Z_03F04A6F_C90E_4FDF_B8BE_12A8594B7326_.wvu.Cols" localSheetId="4" hidden="1">Overview!$D:$D</definedName>
    <definedName name="Z_03F04A6F_C90E_4FDF_B8BE_12A8594B7326_.wvu.Cols" localSheetId="8" hidden="1">'PS ELT Plan'!$C:$C</definedName>
    <definedName name="Z_03F04A6F_C90E_4FDF_B8BE_12A8594B7326_.wvu.Cols" localSheetId="5" hidden="1">'Re-Identified Focus Schools'!$C:$C</definedName>
    <definedName name="Z_03F04A6F_C90E_4FDF_B8BE_12A8594B7326_.wvu.Cols" localSheetId="6" hidden="1">'Re-Identified Priority Schools'!$C:$C</definedName>
    <definedName name="Z_03F04A6F_C90E_4FDF_B8BE_12A8594B7326_.wvu.FilterData" localSheetId="16" hidden="1">'SI Set Aside Rates'!$A$2:$J$134</definedName>
    <definedName name="Z_03F04A6F_C90E_4FDF_B8BE_12A8594B7326_.wvu.PrintArea" localSheetId="1" hidden="1">Assurances!$B$1:$C$20</definedName>
    <definedName name="Z_03F04A6F_C90E_4FDF_B8BE_12A8594B7326_.wvu.PrintArea" localSheetId="9" hidden="1">'Leading Indicators'!$B$1:$G$35</definedName>
    <definedName name="Z_03F04A6F_C90E_4FDF_B8BE_12A8594B7326_.wvu.PrintArea" localSheetId="4" hidden="1">Overview!$B$1:$C$84</definedName>
    <definedName name="Z_03F04A6F_C90E_4FDF_B8BE_12A8594B7326_.wvu.PrintArea" localSheetId="8" hidden="1">'PS ELT Plan'!$B$1:$B$48</definedName>
    <definedName name="Z_03F04A6F_C90E_4FDF_B8BE_12A8594B7326_.wvu.PrintArea" localSheetId="6" hidden="1">'Re-Identified Priority Schools'!$B$1:$B$44</definedName>
    <definedName name="Z_03F04A6F_C90E_4FDF_B8BE_12A8594B7326_.wvu.PrintArea" localSheetId="0" hidden="1">'SCEP CoverPage'!$B$1:$E$21</definedName>
    <definedName name="Z_03F04A6F_C90E_4FDF_B8BE_12A8594B7326_.wvu.PrintArea" localSheetId="3" hidden="1">'School Info Sheet'!$B$1:$M$44</definedName>
    <definedName name="Z_03F04A6F_C90E_4FDF_B8BE_12A8594B7326_.wvu.PrintArea" localSheetId="2" hidden="1">'School Leadership Team'!$B$1:$E$36</definedName>
    <definedName name="Z_03F04A6F_C90E_4FDF_B8BE_12A8594B7326_.wvu.PrintArea" localSheetId="15" hidden="1">StatementsofPractice!$A$2:$A$34</definedName>
    <definedName name="Z_03F04A6F_C90E_4FDF_B8BE_12A8594B7326_.wvu.PrintArea" localSheetId="10" hidden="1">'Tenet 2'!$B$1:$D$24</definedName>
    <definedName name="Z_03F04A6F_C90E_4FDF_B8BE_12A8594B7326_.wvu.PrintArea" localSheetId="11" hidden="1">'Tenet 3'!$B$1:$D$24</definedName>
    <definedName name="Z_03F04A6F_C90E_4FDF_B8BE_12A8594B7326_.wvu.PrintArea" localSheetId="12" hidden="1">'Tenet 4'!$B$1:$D$24</definedName>
    <definedName name="Z_03F04A6F_C90E_4FDF_B8BE_12A8594B7326_.wvu.PrintArea" localSheetId="13" hidden="1">'Tenet 5'!$B$1:$D$24</definedName>
    <definedName name="Z_03F04A6F_C90E_4FDF_B8BE_12A8594B7326_.wvu.PrintArea" localSheetId="14" hidden="1">'Tenet 6'!$B$1:$D$24</definedName>
    <definedName name="Z_03F04A6F_C90E_4FDF_B8BE_12A8594B7326_.wvu.PrintTitles" localSheetId="3" hidden="1">'School Info Sheet'!$1:$1</definedName>
    <definedName name="Z_03F04A6F_C90E_4FDF_B8BE_12A8594B7326_.wvu.PrintTitles" localSheetId="2" hidden="1">'School Leadership Team'!$1:$2</definedName>
    <definedName name="Z_44594B27_9C70_41F1_9630_666DBB02377F_.wvu.Cols" localSheetId="9" hidden="1">'Leading Indicators'!$H:$L</definedName>
    <definedName name="Z_44594B27_9C70_41F1_9630_666DBB02377F_.wvu.FilterData" localSheetId="16" hidden="1">'SI Set Aside Rates'!$A$2:$J$134</definedName>
    <definedName name="Z_44594B27_9C70_41F1_9630_666DBB02377F_.wvu.PrintArea" localSheetId="1" hidden="1">Assurances!$B$1:$C$20</definedName>
    <definedName name="Z_44594B27_9C70_41F1_9630_666DBB02377F_.wvu.PrintArea" localSheetId="9" hidden="1">'Leading Indicators'!$B$1:$G$35</definedName>
    <definedName name="Z_44594B27_9C70_41F1_9630_666DBB02377F_.wvu.PrintArea" localSheetId="7" hidden="1">'New Identified Priority Schools'!$B$1:$B$9</definedName>
    <definedName name="Z_44594B27_9C70_41F1_9630_666DBB02377F_.wvu.PrintArea" localSheetId="4" hidden="1">Overview!$B$1:$C$84</definedName>
    <definedName name="Z_44594B27_9C70_41F1_9630_666DBB02377F_.wvu.PrintArea" localSheetId="8" hidden="1">'PS ELT Plan'!$B$1:$B$48</definedName>
    <definedName name="Z_44594B27_9C70_41F1_9630_666DBB02377F_.wvu.PrintArea" localSheetId="5" hidden="1">'Re-Identified Focus Schools'!$B$1:$B$15</definedName>
    <definedName name="Z_44594B27_9C70_41F1_9630_666DBB02377F_.wvu.PrintArea" localSheetId="6" hidden="1">'Re-Identified Priority Schools'!$B$1:$B$44</definedName>
    <definedName name="Z_44594B27_9C70_41F1_9630_666DBB02377F_.wvu.PrintArea" localSheetId="0" hidden="1">'SCEP CoverPage'!$B$1:$E$21</definedName>
    <definedName name="Z_44594B27_9C70_41F1_9630_666DBB02377F_.wvu.PrintArea" localSheetId="3" hidden="1">'School Info Sheet'!$B$1:$M$44</definedName>
    <definedName name="Z_44594B27_9C70_41F1_9630_666DBB02377F_.wvu.PrintArea" localSheetId="2" hidden="1">'School Leadership Team'!$B$1:$E$36</definedName>
    <definedName name="Z_44594B27_9C70_41F1_9630_666DBB02377F_.wvu.PrintArea" localSheetId="15" hidden="1">StatementsofPractice!$A$2:$A$34</definedName>
    <definedName name="Z_44594B27_9C70_41F1_9630_666DBB02377F_.wvu.PrintArea" localSheetId="10" hidden="1">'Tenet 2'!$B$1:$D$24</definedName>
    <definedName name="Z_44594B27_9C70_41F1_9630_666DBB02377F_.wvu.PrintArea" localSheetId="11" hidden="1">'Tenet 3'!$B$1:$D$24</definedName>
    <definedName name="Z_44594B27_9C70_41F1_9630_666DBB02377F_.wvu.PrintArea" localSheetId="12" hidden="1">'Tenet 4'!$B$1:$D$24</definedName>
    <definedName name="Z_44594B27_9C70_41F1_9630_666DBB02377F_.wvu.PrintArea" localSheetId="13" hidden="1">'Tenet 5'!$B$1:$D$24</definedName>
    <definedName name="Z_44594B27_9C70_41F1_9630_666DBB02377F_.wvu.PrintArea" localSheetId="14" hidden="1">'Tenet 6'!$B$1:$D$24</definedName>
    <definedName name="Z_44594B27_9C70_41F1_9630_666DBB02377F_.wvu.PrintTitles" localSheetId="3" hidden="1">'School Info Sheet'!$1:$1</definedName>
    <definedName name="Z_44594B27_9C70_41F1_9630_666DBB02377F_.wvu.PrintTitles" localSheetId="2" hidden="1">'School Leadership Team'!$1:$2</definedName>
    <definedName name="Z_577698DB_D098_456B_8134_D114056BF356_.wvu.Cols" localSheetId="9" hidden="1">'Leading Indicators'!$H:$L</definedName>
    <definedName name="Z_577698DB_D098_456B_8134_D114056BF356_.wvu.Cols" localSheetId="7" hidden="1">'New Identified Priority Schools'!$C:$C</definedName>
    <definedName name="Z_577698DB_D098_456B_8134_D114056BF356_.wvu.Cols" localSheetId="4" hidden="1">Overview!$D:$D</definedName>
    <definedName name="Z_577698DB_D098_456B_8134_D114056BF356_.wvu.Cols" localSheetId="8" hidden="1">'PS ELT Plan'!$C:$C</definedName>
    <definedName name="Z_577698DB_D098_456B_8134_D114056BF356_.wvu.Cols" localSheetId="5" hidden="1">'Re-Identified Focus Schools'!$C:$C</definedName>
    <definedName name="Z_577698DB_D098_456B_8134_D114056BF356_.wvu.Cols" localSheetId="6" hidden="1">'Re-Identified Priority Schools'!$C:$C</definedName>
    <definedName name="Z_577698DB_D098_456B_8134_D114056BF356_.wvu.FilterData" localSheetId="16" hidden="1">'SI Set Aside Rates'!$A$2:$J$134</definedName>
    <definedName name="Z_577698DB_D098_456B_8134_D114056BF356_.wvu.PrintArea" localSheetId="1" hidden="1">Assurances!$B$1:$C$20</definedName>
    <definedName name="Z_577698DB_D098_456B_8134_D114056BF356_.wvu.PrintArea" localSheetId="9" hidden="1">'Leading Indicators'!$B$1:$G$35</definedName>
    <definedName name="Z_577698DB_D098_456B_8134_D114056BF356_.wvu.PrintArea" localSheetId="4" hidden="1">Overview!$B$1:$C$84</definedName>
    <definedName name="Z_577698DB_D098_456B_8134_D114056BF356_.wvu.PrintArea" localSheetId="8" hidden="1">'PS ELT Plan'!$B$1:$B$48</definedName>
    <definedName name="Z_577698DB_D098_456B_8134_D114056BF356_.wvu.PrintArea" localSheetId="6" hidden="1">'Re-Identified Priority Schools'!$B$1:$B$44</definedName>
    <definedName name="Z_577698DB_D098_456B_8134_D114056BF356_.wvu.PrintArea" localSheetId="0" hidden="1">'SCEP CoverPage'!$B$1:$E$21</definedName>
    <definedName name="Z_577698DB_D098_456B_8134_D114056BF356_.wvu.PrintArea" localSheetId="3" hidden="1">'School Info Sheet'!$B$1:$M$44</definedName>
    <definedName name="Z_577698DB_D098_456B_8134_D114056BF356_.wvu.PrintArea" localSheetId="2" hidden="1">'School Leadership Team'!$B$1:$E$36</definedName>
    <definedName name="Z_577698DB_D098_456B_8134_D114056BF356_.wvu.PrintArea" localSheetId="15" hidden="1">StatementsofPractice!$A$2:$A$34</definedName>
    <definedName name="Z_577698DB_D098_456B_8134_D114056BF356_.wvu.PrintArea" localSheetId="10" hidden="1">'Tenet 2'!$B$1:$D$24</definedName>
    <definedName name="Z_577698DB_D098_456B_8134_D114056BF356_.wvu.PrintArea" localSheetId="11" hidden="1">'Tenet 3'!$B$1:$D$24</definedName>
    <definedName name="Z_577698DB_D098_456B_8134_D114056BF356_.wvu.PrintArea" localSheetId="12" hidden="1">'Tenet 4'!$B$1:$D$24</definedName>
    <definedName name="Z_577698DB_D098_456B_8134_D114056BF356_.wvu.PrintArea" localSheetId="13" hidden="1">'Tenet 5'!$B$1:$D$24</definedName>
    <definedName name="Z_577698DB_D098_456B_8134_D114056BF356_.wvu.PrintArea" localSheetId="14" hidden="1">'Tenet 6'!$B$1:$D$24</definedName>
    <definedName name="Z_577698DB_D098_456B_8134_D114056BF356_.wvu.PrintTitles" localSheetId="3" hidden="1">'School Info Sheet'!$1:$1</definedName>
    <definedName name="Z_577698DB_D098_456B_8134_D114056BF356_.wvu.PrintTitles" localSheetId="2" hidden="1">'School Leadership Team'!$1:$2</definedName>
    <definedName name="Z_93657C9D_3FED_455F_89FA_A7C7A90DA5E9_.wvu.Cols" localSheetId="9" hidden="1">'Leading Indicators'!$H:$L</definedName>
    <definedName name="Z_93657C9D_3FED_455F_89FA_A7C7A90DA5E9_.wvu.Cols" localSheetId="7" hidden="1">'New Identified Priority Schools'!$C:$C</definedName>
    <definedName name="Z_93657C9D_3FED_455F_89FA_A7C7A90DA5E9_.wvu.Cols" localSheetId="4" hidden="1">Overview!$D:$D</definedName>
    <definedName name="Z_93657C9D_3FED_455F_89FA_A7C7A90DA5E9_.wvu.Cols" localSheetId="8" hidden="1">'PS ELT Plan'!$C:$C</definedName>
    <definedName name="Z_93657C9D_3FED_455F_89FA_A7C7A90DA5E9_.wvu.Cols" localSheetId="5" hidden="1">'Re-Identified Focus Schools'!$C:$C</definedName>
    <definedName name="Z_93657C9D_3FED_455F_89FA_A7C7A90DA5E9_.wvu.Cols" localSheetId="6" hidden="1">'Re-Identified Priority Schools'!$C:$C</definedName>
    <definedName name="Z_93657C9D_3FED_455F_89FA_A7C7A90DA5E9_.wvu.FilterData" localSheetId="16" hidden="1">'SI Set Aside Rates'!$A$2:$J$134</definedName>
    <definedName name="Z_93657C9D_3FED_455F_89FA_A7C7A90DA5E9_.wvu.PrintArea" localSheetId="1" hidden="1">Assurances!$B$1:$C$20</definedName>
    <definedName name="Z_93657C9D_3FED_455F_89FA_A7C7A90DA5E9_.wvu.PrintArea" localSheetId="9" hidden="1">'Leading Indicators'!$B$1:$G$35</definedName>
    <definedName name="Z_93657C9D_3FED_455F_89FA_A7C7A90DA5E9_.wvu.PrintArea" localSheetId="4" hidden="1">Overview!$B$1:$C$84</definedName>
    <definedName name="Z_93657C9D_3FED_455F_89FA_A7C7A90DA5E9_.wvu.PrintArea" localSheetId="8" hidden="1">'PS ELT Plan'!$B$1:$B$48</definedName>
    <definedName name="Z_93657C9D_3FED_455F_89FA_A7C7A90DA5E9_.wvu.PrintArea" localSheetId="6" hidden="1">'Re-Identified Priority Schools'!$B$1:$B$44</definedName>
    <definedName name="Z_93657C9D_3FED_455F_89FA_A7C7A90DA5E9_.wvu.PrintArea" localSheetId="0" hidden="1">'SCEP CoverPage'!$B$1:$E$21</definedName>
    <definedName name="Z_93657C9D_3FED_455F_89FA_A7C7A90DA5E9_.wvu.PrintArea" localSheetId="3" hidden="1">'School Info Sheet'!$B$1:$M$44</definedName>
    <definedName name="Z_93657C9D_3FED_455F_89FA_A7C7A90DA5E9_.wvu.PrintArea" localSheetId="2" hidden="1">'School Leadership Team'!$B$1:$E$36</definedName>
    <definedName name="Z_93657C9D_3FED_455F_89FA_A7C7A90DA5E9_.wvu.PrintArea" localSheetId="15" hidden="1">StatementsofPractice!$A$2:$A$34</definedName>
    <definedName name="Z_93657C9D_3FED_455F_89FA_A7C7A90DA5E9_.wvu.PrintArea" localSheetId="10" hidden="1">'Tenet 2'!$B$1:$D$24</definedName>
    <definedName name="Z_93657C9D_3FED_455F_89FA_A7C7A90DA5E9_.wvu.PrintArea" localSheetId="11" hidden="1">'Tenet 3'!$B$1:$D$24</definedName>
    <definedName name="Z_93657C9D_3FED_455F_89FA_A7C7A90DA5E9_.wvu.PrintArea" localSheetId="12" hidden="1">'Tenet 4'!$B$1:$D$24</definedName>
    <definedName name="Z_93657C9D_3FED_455F_89FA_A7C7A90DA5E9_.wvu.PrintArea" localSheetId="13" hidden="1">'Tenet 5'!$B$1:$D$24</definedName>
    <definedName name="Z_93657C9D_3FED_455F_89FA_A7C7A90DA5E9_.wvu.PrintArea" localSheetId="14" hidden="1">'Tenet 6'!$B$1:$D$24</definedName>
    <definedName name="Z_93657C9D_3FED_455F_89FA_A7C7A90DA5E9_.wvu.PrintTitles" localSheetId="3" hidden="1">'School Info Sheet'!$1:$1</definedName>
    <definedName name="Z_93657C9D_3FED_455F_89FA_A7C7A90DA5E9_.wvu.PrintTitles" localSheetId="2" hidden="1">'School Leadership Team'!$1:$2</definedName>
    <definedName name="Z_9A78A102_3886_4BB1_B802_E195AFE76527_.wvu.Cols" localSheetId="9" hidden="1">'Leading Indicators'!$H:$L</definedName>
    <definedName name="Z_9A78A102_3886_4BB1_B802_E195AFE76527_.wvu.Cols" localSheetId="7" hidden="1">'New Identified Priority Schools'!$C:$C</definedName>
    <definedName name="Z_9A78A102_3886_4BB1_B802_E195AFE76527_.wvu.Cols" localSheetId="4" hidden="1">Overview!$D:$D</definedName>
    <definedName name="Z_9A78A102_3886_4BB1_B802_E195AFE76527_.wvu.Cols" localSheetId="8" hidden="1">'PS ELT Plan'!$C:$C</definedName>
    <definedName name="Z_9A78A102_3886_4BB1_B802_E195AFE76527_.wvu.Cols" localSheetId="5" hidden="1">'Re-Identified Focus Schools'!$C:$C</definedName>
    <definedName name="Z_9A78A102_3886_4BB1_B802_E195AFE76527_.wvu.Cols" localSheetId="6" hidden="1">'Re-Identified Priority Schools'!$C:$C</definedName>
    <definedName name="Z_9A78A102_3886_4BB1_B802_E195AFE76527_.wvu.FilterData" localSheetId="16" hidden="1">'SI Set Aside Rates'!$A$2:$J$134</definedName>
    <definedName name="Z_9A78A102_3886_4BB1_B802_E195AFE76527_.wvu.PrintArea" localSheetId="1" hidden="1">Assurances!$B$1:$C$20</definedName>
    <definedName name="Z_9A78A102_3886_4BB1_B802_E195AFE76527_.wvu.PrintArea" localSheetId="9" hidden="1">'Leading Indicators'!$B$1:$G$35</definedName>
    <definedName name="Z_9A78A102_3886_4BB1_B802_E195AFE76527_.wvu.PrintArea" localSheetId="4" hidden="1">Overview!$B$1:$C$84</definedName>
    <definedName name="Z_9A78A102_3886_4BB1_B802_E195AFE76527_.wvu.PrintArea" localSheetId="8" hidden="1">'PS ELT Plan'!$B$1:$B$48</definedName>
    <definedName name="Z_9A78A102_3886_4BB1_B802_E195AFE76527_.wvu.PrintArea" localSheetId="6" hidden="1">'Re-Identified Priority Schools'!$B$1:$B$44</definedName>
    <definedName name="Z_9A78A102_3886_4BB1_B802_E195AFE76527_.wvu.PrintArea" localSheetId="0" hidden="1">'SCEP CoverPage'!$B$1:$E$21</definedName>
    <definedName name="Z_9A78A102_3886_4BB1_B802_E195AFE76527_.wvu.PrintArea" localSheetId="3" hidden="1">'School Info Sheet'!$B$1:$M$44</definedName>
    <definedName name="Z_9A78A102_3886_4BB1_B802_E195AFE76527_.wvu.PrintArea" localSheetId="2" hidden="1">'School Leadership Team'!$B$1:$E$36</definedName>
    <definedName name="Z_9A78A102_3886_4BB1_B802_E195AFE76527_.wvu.PrintArea" localSheetId="15" hidden="1">StatementsofPractice!$A$2:$A$34</definedName>
    <definedName name="Z_9A78A102_3886_4BB1_B802_E195AFE76527_.wvu.PrintArea" localSheetId="10" hidden="1">'Tenet 2'!$B$1:$D$24</definedName>
    <definedName name="Z_9A78A102_3886_4BB1_B802_E195AFE76527_.wvu.PrintArea" localSheetId="11" hidden="1">'Tenet 3'!$B$1:$D$24</definedName>
    <definedName name="Z_9A78A102_3886_4BB1_B802_E195AFE76527_.wvu.PrintArea" localSheetId="12" hidden="1">'Tenet 4'!$B$1:$D$24</definedName>
    <definedName name="Z_9A78A102_3886_4BB1_B802_E195AFE76527_.wvu.PrintArea" localSheetId="13" hidden="1">'Tenet 5'!$B$1:$D$24</definedName>
    <definedName name="Z_9A78A102_3886_4BB1_B802_E195AFE76527_.wvu.PrintArea" localSheetId="14" hidden="1">'Tenet 6'!$B$1:$D$24</definedName>
    <definedName name="Z_9A78A102_3886_4BB1_B802_E195AFE76527_.wvu.PrintTitles" localSheetId="3" hidden="1">'School Info Sheet'!$1:$1</definedName>
    <definedName name="Z_9A78A102_3886_4BB1_B802_E195AFE76527_.wvu.PrintTitles" localSheetId="2" hidden="1">'School Leadership Team'!$1:$2</definedName>
    <definedName name="Z_D084C74A_34CE_4171_80D6_1BE5E86C1BB8_.wvu.Cols" localSheetId="9" hidden="1">'Leading Indicators'!$H:$L</definedName>
    <definedName name="Z_D084C74A_34CE_4171_80D6_1BE5E86C1BB8_.wvu.Cols" localSheetId="7" hidden="1">'New Identified Priority Schools'!$C:$C</definedName>
    <definedName name="Z_D084C74A_34CE_4171_80D6_1BE5E86C1BB8_.wvu.Cols" localSheetId="4" hidden="1">Overview!$D:$D</definedName>
    <definedName name="Z_D084C74A_34CE_4171_80D6_1BE5E86C1BB8_.wvu.Cols" localSheetId="8" hidden="1">'PS ELT Plan'!$C:$C</definedName>
    <definedName name="Z_D084C74A_34CE_4171_80D6_1BE5E86C1BB8_.wvu.Cols" localSheetId="5" hidden="1">'Re-Identified Focus Schools'!$C:$C</definedName>
    <definedName name="Z_D084C74A_34CE_4171_80D6_1BE5E86C1BB8_.wvu.Cols" localSheetId="6" hidden="1">'Re-Identified Priority Schools'!$C:$C</definedName>
    <definedName name="Z_D084C74A_34CE_4171_80D6_1BE5E86C1BB8_.wvu.FilterData" localSheetId="16" hidden="1">'SI Set Aside Rates'!$A$2:$J$134</definedName>
    <definedName name="Z_D084C74A_34CE_4171_80D6_1BE5E86C1BB8_.wvu.PrintArea" localSheetId="1" hidden="1">Assurances!$B$1:$C$20</definedName>
    <definedName name="Z_D084C74A_34CE_4171_80D6_1BE5E86C1BB8_.wvu.PrintArea" localSheetId="9" hidden="1">'Leading Indicators'!$B$1:$G$35</definedName>
    <definedName name="Z_D084C74A_34CE_4171_80D6_1BE5E86C1BB8_.wvu.PrintArea" localSheetId="4" hidden="1">Overview!$B$1:$C$84</definedName>
    <definedName name="Z_D084C74A_34CE_4171_80D6_1BE5E86C1BB8_.wvu.PrintArea" localSheetId="8" hidden="1">'PS ELT Plan'!$B$1:$B$48</definedName>
    <definedName name="Z_D084C74A_34CE_4171_80D6_1BE5E86C1BB8_.wvu.PrintArea" localSheetId="6" hidden="1">'Re-Identified Priority Schools'!$B$1:$B$44</definedName>
    <definedName name="Z_D084C74A_34CE_4171_80D6_1BE5E86C1BB8_.wvu.PrintArea" localSheetId="0" hidden="1">'SCEP CoverPage'!$B$1:$E$21</definedName>
    <definedName name="Z_D084C74A_34CE_4171_80D6_1BE5E86C1BB8_.wvu.PrintArea" localSheetId="3" hidden="1">'School Info Sheet'!$B$1:$M$44</definedName>
    <definedName name="Z_D084C74A_34CE_4171_80D6_1BE5E86C1BB8_.wvu.PrintArea" localSheetId="2" hidden="1">'School Leadership Team'!$B$1:$E$36</definedName>
    <definedName name="Z_D084C74A_34CE_4171_80D6_1BE5E86C1BB8_.wvu.PrintArea" localSheetId="15" hidden="1">StatementsofPractice!$A$2:$A$34</definedName>
    <definedName name="Z_D084C74A_34CE_4171_80D6_1BE5E86C1BB8_.wvu.PrintArea" localSheetId="10" hidden="1">'Tenet 2'!$B$1:$D$24</definedName>
    <definedName name="Z_D084C74A_34CE_4171_80D6_1BE5E86C1BB8_.wvu.PrintArea" localSheetId="11" hidden="1">'Tenet 3'!$B$1:$D$24</definedName>
    <definedName name="Z_D084C74A_34CE_4171_80D6_1BE5E86C1BB8_.wvu.PrintArea" localSheetId="12" hidden="1">'Tenet 4'!$B$1:$D$24</definedName>
    <definedName name="Z_D084C74A_34CE_4171_80D6_1BE5E86C1BB8_.wvu.PrintArea" localSheetId="13" hidden="1">'Tenet 5'!$B$1:$D$24</definedName>
    <definedName name="Z_D084C74A_34CE_4171_80D6_1BE5E86C1BB8_.wvu.PrintArea" localSheetId="14" hidden="1">'Tenet 6'!$B$1:$D$24</definedName>
    <definedName name="Z_D084C74A_34CE_4171_80D6_1BE5E86C1BB8_.wvu.PrintTitles" localSheetId="3" hidden="1">'School Info Sheet'!$1:$1</definedName>
    <definedName name="Z_D084C74A_34CE_4171_80D6_1BE5E86C1BB8_.wvu.PrintTitles" localSheetId="2" hidden="1">'School Leadership Team'!$1:$2</definedName>
    <definedName name="Z_E25E46E1_E6CF_4B39_B635_73719DBDECE6_.wvu.Cols" localSheetId="9" hidden="1">'Leading Indicators'!$H:$L</definedName>
    <definedName name="Z_E25E46E1_E6CF_4B39_B635_73719DBDECE6_.wvu.Cols" localSheetId="7" hidden="1">'New Identified Priority Schools'!$C:$C</definedName>
    <definedName name="Z_E25E46E1_E6CF_4B39_B635_73719DBDECE6_.wvu.Cols" localSheetId="4" hidden="1">Overview!$D:$D</definedName>
    <definedName name="Z_E25E46E1_E6CF_4B39_B635_73719DBDECE6_.wvu.Cols" localSheetId="8" hidden="1">'PS ELT Plan'!$C:$C</definedName>
    <definedName name="Z_E25E46E1_E6CF_4B39_B635_73719DBDECE6_.wvu.Cols" localSheetId="5" hidden="1">'Re-Identified Focus Schools'!$C:$C</definedName>
    <definedName name="Z_E25E46E1_E6CF_4B39_B635_73719DBDECE6_.wvu.Cols" localSheetId="6" hidden="1">'Re-Identified Priority Schools'!$C:$C</definedName>
    <definedName name="Z_E25E46E1_E6CF_4B39_B635_73719DBDECE6_.wvu.FilterData" localSheetId="16" hidden="1">'SI Set Aside Rates'!$A$2:$J$134</definedName>
    <definedName name="Z_E25E46E1_E6CF_4B39_B635_73719DBDECE6_.wvu.PrintArea" localSheetId="1" hidden="1">Assurances!$B$1:$C$20</definedName>
    <definedName name="Z_E25E46E1_E6CF_4B39_B635_73719DBDECE6_.wvu.PrintArea" localSheetId="9" hidden="1">'Leading Indicators'!$B$1:$G$35</definedName>
    <definedName name="Z_E25E46E1_E6CF_4B39_B635_73719DBDECE6_.wvu.PrintArea" localSheetId="4" hidden="1">Overview!$B$1:$C$84</definedName>
    <definedName name="Z_E25E46E1_E6CF_4B39_B635_73719DBDECE6_.wvu.PrintArea" localSheetId="8" hidden="1">'PS ELT Plan'!$B$1:$B$48</definedName>
    <definedName name="Z_E25E46E1_E6CF_4B39_B635_73719DBDECE6_.wvu.PrintArea" localSheetId="6" hidden="1">'Re-Identified Priority Schools'!$B$1:$B$44</definedName>
    <definedName name="Z_E25E46E1_E6CF_4B39_B635_73719DBDECE6_.wvu.PrintArea" localSheetId="0" hidden="1">'SCEP CoverPage'!$B$1:$E$21</definedName>
    <definedName name="Z_E25E46E1_E6CF_4B39_B635_73719DBDECE6_.wvu.PrintArea" localSheetId="3" hidden="1">'School Info Sheet'!$B$1:$M$44</definedName>
    <definedName name="Z_E25E46E1_E6CF_4B39_B635_73719DBDECE6_.wvu.PrintArea" localSheetId="2" hidden="1">'School Leadership Team'!$B$1:$E$36</definedName>
    <definedName name="Z_E25E46E1_E6CF_4B39_B635_73719DBDECE6_.wvu.PrintArea" localSheetId="15" hidden="1">StatementsofPractice!$A$2:$A$34</definedName>
    <definedName name="Z_E25E46E1_E6CF_4B39_B635_73719DBDECE6_.wvu.PrintArea" localSheetId="10" hidden="1">'Tenet 2'!$B$1:$D$24</definedName>
    <definedName name="Z_E25E46E1_E6CF_4B39_B635_73719DBDECE6_.wvu.PrintArea" localSheetId="11" hidden="1">'Tenet 3'!$B$1:$D$24</definedName>
    <definedName name="Z_E25E46E1_E6CF_4B39_B635_73719DBDECE6_.wvu.PrintArea" localSheetId="12" hidden="1">'Tenet 4'!$B$1:$D$24</definedName>
    <definedName name="Z_E25E46E1_E6CF_4B39_B635_73719DBDECE6_.wvu.PrintArea" localSheetId="13" hidden="1">'Tenet 5'!$B$1:$D$24</definedName>
    <definedName name="Z_E25E46E1_E6CF_4B39_B635_73719DBDECE6_.wvu.PrintArea" localSheetId="14" hidden="1">'Tenet 6'!$B$1:$D$24</definedName>
    <definedName name="Z_E25E46E1_E6CF_4B39_B635_73719DBDECE6_.wvu.PrintTitles" localSheetId="3" hidden="1">'School Info Sheet'!$1:$1</definedName>
    <definedName name="Z_E25E46E1_E6CF_4B39_B635_73719DBDECE6_.wvu.PrintTitles" localSheetId="2" hidden="1">'School Leadership Team'!$1:$2</definedName>
  </definedNames>
  <calcPr calcId="162913" calcOnSave="0"/>
  <customWorkbookViews>
    <customWorkbookView name="Administrator - Personal View" guid="{D084C74A-34CE-4171-80D6-1BE5E86C1BB8}" mergeInterval="0" personalView="1" maximized="1" windowWidth="1362" windowHeight="555" tabRatio="965" activeSheetId="1"/>
    <customWorkbookView name="Blakey, Barbara - Personal View" guid="{93657C9D-3FED-455F-89FA-A7C7A90DA5E9}" mergeInterval="0" personalView="1" maximized="1" windowWidth="1596" windowHeight="675" tabRatio="965" activeSheetId="1"/>
    <customWorkbookView name="DeFrank, Tania - Personal View" guid="{577698DB-D098-456B-8134-D114056BF356}" mergeInterval="0" personalView="1" maximized="1" xWindow="-8" yWindow="-8" windowWidth="1456" windowHeight="876" tabRatio="965" activeSheetId="1"/>
    <customWorkbookView name="cnapolitano - Personal View" guid="{9A78A102-3886-4BB1-B802-E195AFE76527}" mergeInterval="0" personalView="1" maximized="1" windowWidth="944" windowHeight="306" tabRatio="965" activeSheetId="13"/>
    <customWorkbookView name="Jason Harmon - Personal View" guid="{44594B27-9C70-41F1-9630-666DBB02377F}" mergeInterval="0" personalView="1" maximized="1" windowWidth="1362" windowHeight="553" tabRatio="965" activeSheetId="1"/>
    <customWorkbookView name="Strassman Jack - Personal View" guid="{03F04A6F-C90E-4FDF-B8BE-12A8594B7326}" mergeInterval="0" personalView="1" maximized="1" windowWidth="1276" windowHeight="574" tabRatio="965" activeSheetId="10"/>
    <customWorkbookView name="Alma H - Personal View" guid="{E25E46E1-E6CF-4B39-B635-73719DBDECE6}" mergeInterval="0" personalView="1" maximized="1" xWindow="1" yWindow="1" windowWidth="1366" windowHeight="538" tabRatio="965" activeSheetId="11"/>
  </customWorkbookViews>
</workbook>
</file>

<file path=xl/calcChain.xml><?xml version="1.0" encoding="utf-8"?>
<calcChain xmlns="http://schemas.openxmlformats.org/spreadsheetml/2006/main">
  <c r="E3" i="9" l="1"/>
  <c r="E3" i="11"/>
  <c r="E3" i="12"/>
  <c r="E3" i="13"/>
  <c r="E3" i="10"/>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C134" i="15"/>
  <c r="D130" i="15"/>
  <c r="D131" i="15"/>
  <c r="D132" i="15"/>
  <c r="D133" i="15"/>
  <c r="D134" i="15"/>
</calcChain>
</file>

<file path=xl/sharedStrings.xml><?xml version="1.0" encoding="utf-8"?>
<sst xmlns="http://schemas.openxmlformats.org/spreadsheetml/2006/main" count="952" uniqueCount="722">
  <si>
    <t>Tenet 1 as a Whole</t>
  </si>
  <si>
    <t>Tenet 2 as a Whole</t>
  </si>
  <si>
    <t>Tenet 3 as a Whole</t>
  </si>
  <si>
    <t>Tenet 4 as a Whole</t>
  </si>
  <si>
    <t>Tenet 5 as a Whole</t>
  </si>
  <si>
    <t>Tenet 6 as a Whole</t>
  </si>
  <si>
    <t>Yes</t>
  </si>
  <si>
    <t>All Schools</t>
  </si>
  <si>
    <t xml:space="preserve">2013-2014 Statement of Practice </t>
  </si>
  <si>
    <t>SOP 1.1 - The district has a comprehensive approach for recruiting, evaluating, and sustaining high-quality personnel that affords schools the ability to ensure success by addressing the needs of their community.</t>
  </si>
  <si>
    <t>SOP 1.2 - The district leadership has a comprehensive and explicit theory of action about school culture that communicates high expectations for addressing the needs of all constituents.</t>
  </si>
  <si>
    <t>SOP 1.3 - The district is organized and allocates resources (financial, staff support, materials, etc.) in a way that aligns appropriate levels of support for schools based on the needs of the school community.</t>
  </si>
  <si>
    <t>SOP 1.4 -The district has a comprehensive plan to create, deliver and monitor professional development in all pertinent areas that is adaptive and tailored to the needs of individual schools.</t>
  </si>
  <si>
    <t>SOP 1.5 -The district promotes a data-driven culture by providing strategies connected to best practices that all staff members an school communities are expected to be held accountable for implementing.</t>
  </si>
  <si>
    <t>SOP 2.1 - The district works collaboratively with the school to provide opportunities and supports for the school leader to create, develop and nurture a school environment that is responsive to the needs of the entire school community.</t>
  </si>
  <si>
    <t>SOP 2.2 - The School leader ensures that the school community shares the Specific, Measurable, Ambitious, Results-oriented, and Timely (SMART) goals/mission and long-term vision that address the priorities outlined in the School Comprehensive Educational Plan (SCEP).</t>
  </si>
  <si>
    <t>SOP 2.3 - Leaders make strategic decisions to organize programmatic, human, and fiscal capital resources.</t>
  </si>
  <si>
    <t>SOP 2.4 - The school leader has a fully functional system in place aligned to the district's Annual Professional Performance Review (APPR) to conduct targeted and frequent observation and track progress of teacher practices based on student data and feedback.</t>
  </si>
  <si>
    <t>SOP 2.5 - Leaders effectively use evidence-based systems and structures to examine and improve critical individual and school-wide practices as defined in the SCEP (student achievement; curriculum and teacher practices; leadership development; community/family engagement; and student social and emotional developmental health).</t>
  </si>
  <si>
    <t>SOP 3.1 - The district works collaboratively with the school(s) to ensure CCLS curriculum that provide 21st Century and College and Career Readiness skills in all content areas and provides fiscal and human resources for implementation.</t>
  </si>
  <si>
    <t>SOP 3.2 - The school leader ensures and supports the quality implementation of a systemic plan of rigorous and coherent curricula appropriately aligned to the Common Core Learning Standards (CCLS) that is monitored and adapted to meet the needs of students.</t>
  </si>
  <si>
    <t>SOP 3.3 - Teachers develop and ensure that unit and lesson plans used included data-driven instruction (DDI) protocols that are appropriately aligned to the CCLS and NYS content standards and address student achievement needs.</t>
  </si>
  <si>
    <t>SOP 3.4 - The school leader and teachers have developed a comprehensive plan for teachers to partner within and across all grades and subjects to create interdisciplinary curricula targeting the arts, technology, and other enrichment opportunities.</t>
  </si>
  <si>
    <t>SOP 3.5 - Teachers implement a comprehensive system for using formative and summative assessments for strategic short and long-range curriculum planning that involves student reflection, tracking of, and ownership of learning.</t>
  </si>
  <si>
    <t>SOP 4.1 - The district works collaboratively with the school to provide opportunities and supports for teachers to develop strategies and practices and addresses effective planning and account for student data, needs, goals, and levels of engagement.</t>
  </si>
  <si>
    <t>SOP 4.2 - School and teacher leaders ensure that instructional practices are organized around annual, unit, and daily lesson plans that address all student goals and needs.</t>
  </si>
  <si>
    <t>SOP 4.3 - Teachers provide coherent, and appropriately aligned Common Core Learning Standards (CCLS)-based instruction that leads to multiple points of access for all students.</t>
  </si>
  <si>
    <t>SOP 4.4 - Teachers and students work together to implement a program/plan to create a learning environment that is responsive to students'' varied experiences and tailored to the strengths and needs of all students.</t>
  </si>
  <si>
    <t>SOP 4.5 - Teachers inform planning and foster student participation in their own learning by using a variety of summative and formative data sources (e.g., screening, interim measures, and progress monitoring).</t>
  </si>
  <si>
    <t>SOP 5.1 - The district creates policy and works collaboratively with the school to provide opportunities  and resources that positively support students' social and emotional developmental health.</t>
  </si>
  <si>
    <t>SOP 5.2 - The school leader establishes overarching systems and understandings of how to support and sustain student social and emotional developmental health and academic success.</t>
  </si>
  <si>
    <t>SOP 5.3 - The school articulates and systematically promotes a vision for social and emotional developmental health that is aligned to a curriculum or program that provides learning experiences and a safe and healthy school environment for families, teachers, and students.</t>
  </si>
  <si>
    <t>SOP 5.4 - All school stakeholders work together to develop a common understanding of the importance of their contributions in creating a school community that is safe, conducive to learning, and fostering a sense of ownership for providing social and emotional developmental health supports tied to the school's vision.</t>
  </si>
  <si>
    <t>SOP 5.5 - The school leader and student support staff work together with teachers to establish structures to support the use of data to respond to student social and emotional developmental health needs.</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</si>
  <si>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</si>
  <si>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SOP 6.2 - The school leader ensures that regular communication with student and families fosters their high expectations for student academic achievement.</t>
  </si>
  <si>
    <t>SOP 6.3 - The school engages in effective planning and reciprocal communication with family and community stakeholders so that student and needs are identified and used to augment learning.</t>
  </si>
  <si>
    <t>SOP 6.4 - The school community partners with families and community agencies to promote and provide training across all areas (academic and social and emotional developmental health) to support student success.</t>
  </si>
  <si>
    <t>SOP 6.5 - The school shares data in a way that promotes dialogue among parents, students, and school community members centered on student learning and success and encourages and empowers families to understand and use data to advocate for appropriate support services for their children.</t>
  </si>
  <si>
    <t>010100010000</t>
  </si>
  <si>
    <t>ALBANY CITY SD</t>
  </si>
  <si>
    <t>022601060000</t>
  </si>
  <si>
    <t>WELLSVILLE CSD</t>
  </si>
  <si>
    <t>030200010000</t>
  </si>
  <si>
    <t>BINGHAMTON CITY SD</t>
  </si>
  <si>
    <t>031401060000</t>
  </si>
  <si>
    <t>WHITNEY POINT CSD</t>
  </si>
  <si>
    <t>042400010000</t>
  </si>
  <si>
    <t>OLEAN CITY SD</t>
  </si>
  <si>
    <t>050100010000</t>
  </si>
  <si>
    <t>AUBURN CITY SD</t>
  </si>
  <si>
    <t>060800010000</t>
  </si>
  <si>
    <t>DUNKIRK CITY SD</t>
  </si>
  <si>
    <t>061700010000</t>
  </si>
  <si>
    <t>JAMESTOWN CITY SD</t>
  </si>
  <si>
    <t>062401040000</t>
  </si>
  <si>
    <t>RIPLEY CSD</t>
  </si>
  <si>
    <t>070600010000</t>
  </si>
  <si>
    <t>ELMIRA CITY SD</t>
  </si>
  <si>
    <t>081200050000</t>
  </si>
  <si>
    <t>NORWICH CITY SD</t>
  </si>
  <si>
    <t>081501040000</t>
  </si>
  <si>
    <t>091402060000</t>
  </si>
  <si>
    <t>SARANAC CSD</t>
  </si>
  <si>
    <t>101300010000</t>
  </si>
  <si>
    <t>HUDSON CITY SD</t>
  </si>
  <si>
    <t>110200010000</t>
  </si>
  <si>
    <t>CORTLAND CITY SD</t>
  </si>
  <si>
    <t>121601060000</t>
  </si>
  <si>
    <t>SIDNEY CSD</t>
  </si>
  <si>
    <t>130200010000</t>
  </si>
  <si>
    <t>BEACON CITY SD</t>
  </si>
  <si>
    <t>130502020000</t>
  </si>
  <si>
    <t>DOVER UFSD</t>
  </si>
  <si>
    <t>130801060000</t>
  </si>
  <si>
    <t>HYDE PARK CSD</t>
  </si>
  <si>
    <t>131500010000</t>
  </si>
  <si>
    <t>POUGHKEEPSIE CITY SD</t>
  </si>
  <si>
    <t>140600010000</t>
  </si>
  <si>
    <t>BUFFALO CITY SD</t>
  </si>
  <si>
    <t>140600860843</t>
  </si>
  <si>
    <t>140600860853</t>
  </si>
  <si>
    <t>140600860868</t>
  </si>
  <si>
    <t>141800010000</t>
  </si>
  <si>
    <t>LACKAWANNA CITY SD</t>
  </si>
  <si>
    <t>142601030000</t>
  </si>
  <si>
    <t>KENMORE-TONAWANDA UFSD</t>
  </si>
  <si>
    <t>150901040000</t>
  </si>
  <si>
    <t>MORIAH CSD</t>
  </si>
  <si>
    <t>151102040000</t>
  </si>
  <si>
    <t>LAKE PLACID CSD</t>
  </si>
  <si>
    <t>161201040000</t>
  </si>
  <si>
    <t>SALMON RIVER CSD</t>
  </si>
  <si>
    <t>161501060000</t>
  </si>
  <si>
    <t>MALONE CSD</t>
  </si>
  <si>
    <t>170500010000</t>
  </si>
  <si>
    <t>GLOVERSVILLE CITY SD</t>
  </si>
  <si>
    <t>170901040000</t>
  </si>
  <si>
    <t>NORTHVILLE CSD</t>
  </si>
  <si>
    <t>180300010000</t>
  </si>
  <si>
    <t>BATAVIA CITY SD</t>
  </si>
  <si>
    <t>190301040000</t>
  </si>
  <si>
    <t>CAIRO-DURHAM CSD</t>
  </si>
  <si>
    <t>190401060000</t>
  </si>
  <si>
    <t>CATSKILL CSD</t>
  </si>
  <si>
    <t>261600010000</t>
  </si>
  <si>
    <t>ROCHESTER CITY SD</t>
  </si>
  <si>
    <t>270100010000</t>
  </si>
  <si>
    <t>AMSTERDAM CITY SD</t>
  </si>
  <si>
    <t>280201030000</t>
  </si>
  <si>
    <t>HEMPSTEAD UFSD</t>
  </si>
  <si>
    <t>280208030000</t>
  </si>
  <si>
    <t>ROOSEVELT UFSD</t>
  </si>
  <si>
    <t>280406030000</t>
  </si>
  <si>
    <t>MANHASSET UFSD</t>
  </si>
  <si>
    <t>310000010000</t>
  </si>
  <si>
    <t>310300860871</t>
  </si>
  <si>
    <t>310500860928</t>
  </si>
  <si>
    <t>320000010000</t>
  </si>
  <si>
    <t>330000010000</t>
  </si>
  <si>
    <t>331400860865</t>
  </si>
  <si>
    <t>331500860953</t>
  </si>
  <si>
    <t>340000010000</t>
  </si>
  <si>
    <t>411800010000</t>
  </si>
  <si>
    <t>ROME CITY SD</t>
  </si>
  <si>
    <t>411902040000</t>
  </si>
  <si>
    <t>WATERVILLE CSD</t>
  </si>
  <si>
    <t>412300010000</t>
  </si>
  <si>
    <t>UTICA CITY SD</t>
  </si>
  <si>
    <t>421800010000</t>
  </si>
  <si>
    <t>SYRACUSE CITY SD</t>
  </si>
  <si>
    <t>421800860845</t>
  </si>
  <si>
    <t>430700010000</t>
  </si>
  <si>
    <t>GENEVA CITY SD</t>
  </si>
  <si>
    <t>440901040000</t>
  </si>
  <si>
    <t>HIGHLAND FALLS CSD</t>
  </si>
  <si>
    <t>441600010000</t>
  </si>
  <si>
    <t>NEWBURGH CITY SD</t>
  </si>
  <si>
    <t>450801060000</t>
  </si>
  <si>
    <t>MEDINA CSD</t>
  </si>
  <si>
    <t>460701040000</t>
  </si>
  <si>
    <t>HANNIBAL CSD</t>
  </si>
  <si>
    <t>461300010000</t>
  </si>
  <si>
    <t>OSWEGO CITY SD</t>
  </si>
  <si>
    <t>472001040000</t>
  </si>
  <si>
    <t>RICHFIELD SPRINGS CSD</t>
  </si>
  <si>
    <t>491700010000</t>
  </si>
  <si>
    <t>TROY CITY SD</t>
  </si>
  <si>
    <t>500402060000</t>
  </si>
  <si>
    <t>512201040000</t>
  </si>
  <si>
    <t>NORWOOD-NORFOLK CSD</t>
  </si>
  <si>
    <t>530600010000</t>
  </si>
  <si>
    <t>SCHENECTADY CITY SD</t>
  </si>
  <si>
    <t>541102060000</t>
  </si>
  <si>
    <t>570101040000</t>
  </si>
  <si>
    <t>ADDISON CSD</t>
  </si>
  <si>
    <t>571502060000</t>
  </si>
  <si>
    <t>CANISTEO-GREENWOOD CSD</t>
  </si>
  <si>
    <t>571901040000</t>
  </si>
  <si>
    <t>ARKPORT CSD</t>
  </si>
  <si>
    <t>580109020000</t>
  </si>
  <si>
    <t>WYANDANCH UFSD</t>
  </si>
  <si>
    <t>580235060000</t>
  </si>
  <si>
    <t>SOUTH COUNTRY CSD</t>
  </si>
  <si>
    <t>580403030000</t>
  </si>
  <si>
    <t>HUNTINGTON UFSD</t>
  </si>
  <si>
    <t>580513030000</t>
  </si>
  <si>
    <t>CENTRAL ISLIP UFSD</t>
  </si>
  <si>
    <t>590501060000</t>
  </si>
  <si>
    <t>FALLSBURG CSD</t>
  </si>
  <si>
    <t>591301040000</t>
  </si>
  <si>
    <t>ROSCOE CSD</t>
  </si>
  <si>
    <t>610501040000</t>
  </si>
  <si>
    <t>GROTON CSD</t>
  </si>
  <si>
    <t>620600010000</t>
  </si>
  <si>
    <t>KINGSTON CITY SD</t>
  </si>
  <si>
    <t>641301060000</t>
  </si>
  <si>
    <t>HUDSON FALLS CSD</t>
  </si>
  <si>
    <t>660404030000</t>
  </si>
  <si>
    <t>HASTINGS-ON-HUDSON UFSD</t>
  </si>
  <si>
    <t>660411020000</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</si>
  <si>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</si>
  <si>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</si>
  <si>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</si>
  <si>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</si>
  <si>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</si>
  <si>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</si>
  <si>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</si>
  <si>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</si>
  <si>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</si>
  <si>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</si>
  <si>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</si>
  <si>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</si>
  <si>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87</t>
  </si>
  <si>
    <t>Less than 30%</t>
  </si>
  <si>
    <t>010100860884</t>
  </si>
  <si>
    <t>ALBANY PREP CHARTER SCHOOL</t>
  </si>
  <si>
    <t>100</t>
  </si>
  <si>
    <t>30-34%</t>
  </si>
  <si>
    <t>33</t>
  </si>
  <si>
    <t>35-39%</t>
  </si>
  <si>
    <t>80</t>
  </si>
  <si>
    <t>40-44%</t>
  </si>
  <si>
    <t>45-49%</t>
  </si>
  <si>
    <t>25</t>
  </si>
  <si>
    <t>50-54%</t>
  </si>
  <si>
    <t>57</t>
  </si>
  <si>
    <t>55-59%</t>
  </si>
  <si>
    <t>17</t>
  </si>
  <si>
    <t>60-64%</t>
  </si>
  <si>
    <t>22</t>
  </si>
  <si>
    <t>65-69%</t>
  </si>
  <si>
    <t>70-74%</t>
  </si>
  <si>
    <t>31</t>
  </si>
  <si>
    <t>75% or more</t>
  </si>
  <si>
    <t>OXFORD ACADEMY &amp; CSD</t>
  </si>
  <si>
    <t>86</t>
  </si>
  <si>
    <t>79</t>
  </si>
  <si>
    <t>COMMUNITY CHARTER SCHOOL</t>
  </si>
  <si>
    <t>PINNACLE CHARTER SCHOOL</t>
  </si>
  <si>
    <t>ORACLE CHARTER SCHOOL</t>
  </si>
  <si>
    <t>50</t>
  </si>
  <si>
    <t>8</t>
  </si>
  <si>
    <t>20</t>
  </si>
  <si>
    <t>83</t>
  </si>
  <si>
    <t>81</t>
  </si>
  <si>
    <t>60</t>
  </si>
  <si>
    <t>310100010000</t>
  </si>
  <si>
    <t>NYC GEOG DIST # 1 - MANHATTAN</t>
  </si>
  <si>
    <t/>
  </si>
  <si>
    <t>310200010000</t>
  </si>
  <si>
    <t>NYC GEOG DIST # 2 - MANHATTAN</t>
  </si>
  <si>
    <t>310300010000</t>
  </si>
  <si>
    <t>NYC GEOG DIST # 3 - MANHATTAN</t>
  </si>
  <si>
    <t>OPPORTUNITY CHARTER SCHOOL</t>
  </si>
  <si>
    <t>310400010000</t>
  </si>
  <si>
    <t>NYC GEOG DIST # 4 - MANHATTAN</t>
  </si>
  <si>
    <t>310500010000</t>
  </si>
  <si>
    <t>NYC GEOG DIST # 5 - MANHATTAN</t>
  </si>
  <si>
    <t>ST HOPE LEADERSHIP ACAD CHARTER SCH</t>
  </si>
  <si>
    <t>310600010000</t>
  </si>
  <si>
    <t>NYC GEOG DIST # 6 - MANHATTAN</t>
  </si>
  <si>
    <t>320700010000</t>
  </si>
  <si>
    <t>NYC GEOG DIST # 7 - BRONX</t>
  </si>
  <si>
    <t>320800010000</t>
  </si>
  <si>
    <t>NYC GEOG DIST # 8 - BRONX</t>
  </si>
  <si>
    <t>320900010000</t>
  </si>
  <si>
    <t>NYC GEOG DIST # 9 - BRONX</t>
  </si>
  <si>
    <t>321000010000</t>
  </si>
  <si>
    <t>NYC GEOG DIST #10 - BRONX</t>
  </si>
  <si>
    <t>321100010000</t>
  </si>
  <si>
    <t>NYC GEOG DIST #11 - BRONX</t>
  </si>
  <si>
    <t>321200010000</t>
  </si>
  <si>
    <t>NYC GEOG DIST #12 - BRONX</t>
  </si>
  <si>
    <t>331300010000</t>
  </si>
  <si>
    <t>NYC GEOG DIST #13 - BROOKLYN</t>
  </si>
  <si>
    <t>331400010000</t>
  </si>
  <si>
    <t>NYC GEOG DIST #14 - BROOKLYN</t>
  </si>
  <si>
    <t>WILLIAMSBURG CHARTER HIGH SCHOOL</t>
  </si>
  <si>
    <t>331500010000</t>
  </si>
  <si>
    <t>NYC GEOG DIST #15 - BROOKLYN</t>
  </si>
  <si>
    <t>SUMMIT ACADEMY CHARTER SCHOOL</t>
  </si>
  <si>
    <t>331600010000</t>
  </si>
  <si>
    <t>NYC GEOG DIST #16 - BROOKLYN</t>
  </si>
  <si>
    <t>331700010000</t>
  </si>
  <si>
    <t>NYC GEOG DIST #17 - BROOKLYN</t>
  </si>
  <si>
    <t>331800010000</t>
  </si>
  <si>
    <t>NYC GEOG DIST #18 - BROOKLYN</t>
  </si>
  <si>
    <t>331900010000</t>
  </si>
  <si>
    <t>NYC GEOG DIST #19 - BROOKLYN</t>
  </si>
  <si>
    <t>332000010000</t>
  </si>
  <si>
    <t>NYC GEOG DIST #20 - BROOKLYN</t>
  </si>
  <si>
    <t>332100010000</t>
  </si>
  <si>
    <t>NYC GEOG DIST #21 - BROOKLYN</t>
  </si>
  <si>
    <t>332200010000</t>
  </si>
  <si>
    <t>NYC GEOG DIST #22 - BROOKLYN</t>
  </si>
  <si>
    <t>332300010000</t>
  </si>
  <si>
    <t>NYC GEOG DIST #23 - BROOKLYN</t>
  </si>
  <si>
    <t>333200010000</t>
  </si>
  <si>
    <t>NYC GEOG DIST #32 - BROOKLYN</t>
  </si>
  <si>
    <t>342400010000</t>
  </si>
  <si>
    <t>NYC GEOG DIST #24 - QUEENS</t>
  </si>
  <si>
    <t>342500010000</t>
  </si>
  <si>
    <t>NYC GEOG DIST #25 - QUEENS</t>
  </si>
  <si>
    <t>342600010000</t>
  </si>
  <si>
    <t>NYC GEOG DIST #26 - QUEENS</t>
  </si>
  <si>
    <t>342700010000</t>
  </si>
  <si>
    <t>NYC GEOG DIST #27 - QUEENS</t>
  </si>
  <si>
    <t>342800010000</t>
  </si>
  <si>
    <t>NYC GEOG DIST #28 - QUEENS</t>
  </si>
  <si>
    <t>342900010000</t>
  </si>
  <si>
    <t>NYC GEOG DIST #29 - QUEENS</t>
  </si>
  <si>
    <t>343000010000</t>
  </si>
  <si>
    <t>NYC GEOG DIST #30 - QUEENS</t>
  </si>
  <si>
    <t>11</t>
  </si>
  <si>
    <t>303500010035-1722</t>
  </si>
  <si>
    <t>NYC - DEP CHANC (PUBLIC SCHOOL CHOICE-1722)</t>
  </si>
  <si>
    <t>305100010051-1723</t>
  </si>
  <si>
    <t>NYC - DEP CHANC INSTR (PRIORITY/FOCUS SWP-1723)</t>
  </si>
  <si>
    <t>305100010051-1724</t>
  </si>
  <si>
    <t>NYC - DEP CHANC INSTR (PRIORITY/FOCUS TAS-1724)</t>
  </si>
  <si>
    <t>305100010051-1726</t>
  </si>
  <si>
    <t>NYC - DEP CHANC INSTR (DELINQUENT-1726)</t>
  </si>
  <si>
    <t>304600010046-1727</t>
  </si>
  <si>
    <t>NYC - DIV OF HUMAN RESOURCES (T1 BILINGUAL-1727)</t>
  </si>
  <si>
    <t>305100010051-1729</t>
  </si>
  <si>
    <t>NYC - DEP CHANC INSTR (SWP-1729)</t>
  </si>
  <si>
    <t>305100010051-1731</t>
  </si>
  <si>
    <t>NYC - DEP CHANC INSTR (TAS-1731)</t>
  </si>
  <si>
    <t>306400010064-1732</t>
  </si>
  <si>
    <t>NYC - NONPUBLIC SCHOOL PROG (1732)</t>
  </si>
  <si>
    <t>305100010051-1733</t>
  </si>
  <si>
    <t>NYC - DEP CHANC INSTR (STH NT1/HOMELESS-1733)</t>
  </si>
  <si>
    <t>305100010051-1734</t>
  </si>
  <si>
    <t>NYC - DEP CHANC INSTR (ADMIN SUPPORT-1734)</t>
  </si>
  <si>
    <t>305100010051-1736</t>
  </si>
  <si>
    <t>NYC - DEP CHANC INSTR (SES-1736)</t>
  </si>
  <si>
    <t>305100010051-1742</t>
  </si>
  <si>
    <t>NYC - DEP CHANC INSTR (PRE-K-1742)</t>
  </si>
  <si>
    <t>304000010040-1744</t>
  </si>
  <si>
    <t>NYC - BOARD OF EDUCATION (EVALUATION SVC-1744)</t>
  </si>
  <si>
    <t>305100010051-1921</t>
  </si>
  <si>
    <t>NYC - DEP CHANC INSTR (NEGLECTED-1921)</t>
  </si>
  <si>
    <t>90</t>
  </si>
  <si>
    <t>SOUTHSIDE ACADEMY CHARTER SCHOOL</t>
  </si>
  <si>
    <t>75</t>
  </si>
  <si>
    <t>29</t>
  </si>
  <si>
    <t>EAST RAMAPO CSD (SPRING VALLEY)</t>
  </si>
  <si>
    <t>7</t>
  </si>
  <si>
    <t>67</t>
  </si>
  <si>
    <t>COBLESKILL-RICHMONDVILLE CSD</t>
  </si>
  <si>
    <t>63</t>
  </si>
  <si>
    <t>46</t>
  </si>
  <si>
    <t>GREENBURGH ELE UFSD</t>
  </si>
  <si>
    <t>MT VERNON SCHOOL DISTRICT</t>
  </si>
  <si>
    <t>44</t>
  </si>
  <si>
    <t>37</t>
  </si>
  <si>
    <t>NYC MANHATTAN BOROUGH</t>
  </si>
  <si>
    <t>15</t>
  </si>
  <si>
    <t>NYC BROOKLYN BOROUGH</t>
  </si>
  <si>
    <t>28</t>
  </si>
  <si>
    <t>NYC BRONX BOROUGH</t>
  </si>
  <si>
    <t>45</t>
  </si>
  <si>
    <t>NYC QUEENS BOROUGH</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</si>
  <si>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</si>
  <si>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</si>
  <si>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</si>
  <si>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</si>
  <si>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r>
      <t>D2. Leading Indicator(s):</t>
    </r>
    <r>
      <rPr>
        <b/>
        <sz val="11"/>
        <color theme="1"/>
        <rFont val="Calibri"/>
        <family val="2"/>
        <scheme val="minor"/>
      </rPr>
      <t xml:space="preserve"> Identify the specific indicators that will be used to monitor progress toward the goal.</t>
    </r>
  </si>
  <si>
    <t>LEA Name:</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</si>
  <si>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</si>
  <si>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</si>
  <si>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</si>
  <si>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</si>
  <si>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</si>
  <si>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</si>
  <si>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</si>
  <si>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THE SIGNATURES BELOW CONFIRM APPROVAL.</t>
  </si>
  <si>
    <t>Position</t>
  </si>
  <si>
    <t>Signature</t>
  </si>
  <si>
    <t>Print Name</t>
  </si>
  <si>
    <t>Date</t>
  </si>
  <si>
    <t>Superintendent</t>
  </si>
  <si>
    <t>President, B.O.E. / Chancellor or Chancellor's Designee</t>
  </si>
  <si>
    <t>Name</t>
  </si>
  <si>
    <t>Title / Organization</t>
  </si>
  <si>
    <t>Meeting Date(s)</t>
  </si>
  <si>
    <t>Locations(s)</t>
  </si>
  <si>
    <t>Location(s)</t>
  </si>
  <si>
    <t>Total Student Enrollment</t>
  </si>
  <si>
    <t>% Title I Population</t>
  </si>
  <si>
    <t>% Attendance Rate</t>
  </si>
  <si>
    <t>% American Indian or Alaska Native</t>
  </si>
  <si>
    <t>% Black or African American</t>
  </si>
  <si>
    <t>% Hispanic or Latino</t>
  </si>
  <si>
    <t>% White</t>
  </si>
  <si>
    <t>% Multi-Racial</t>
  </si>
  <si>
    <t>Overall State Accountability Status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</si>
  <si>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</si>
  <si>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</si>
  <si>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</si>
  <si>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</si>
  <si>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</si>
  <si>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</si>
  <si>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</si>
  <si>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</si>
  <si>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</si>
  <si>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</si>
  <si>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</si>
  <si>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</si>
  <si>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</si>
  <si>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</si>
  <si>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</si>
  <si>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</si>
  <si>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student academic achievement targets for the identified subgroups in the current plan.</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</si>
  <si>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</si>
  <si>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</si>
  <si>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</si>
  <si>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</si>
  <si>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</si>
  <si>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</si>
  <si>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</si>
  <si>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</si>
  <si>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</si>
  <si>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</si>
  <si>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</si>
  <si>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</si>
  <si>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</si>
  <si>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</si>
  <si>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</si>
  <si>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</si>
  <si>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</si>
  <si>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</si>
  <si>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</si>
  <si>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</si>
  <si>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</si>
  <si>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</si>
  <si>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</si>
  <si>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</si>
  <si>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</si>
  <si>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</si>
  <si>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</si>
  <si>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</si>
  <si>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</si>
  <si>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</si>
  <si>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</si>
  <si>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</si>
  <si>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School Name:</t>
  </si>
  <si>
    <t>School Leadership Team</t>
  </si>
  <si>
    <t>SCEP Plan Overview</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</si>
  <si>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</si>
  <si>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</si>
  <si>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</si>
  <si>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The school creates a culture of partnership where families, community members and school staff work together to share in the responsibility for student academic progress and social-emotional growth and well-being.</t>
  </si>
  <si>
    <t>Tenet 5 - Student Social and Emotional Developmental Health</t>
  </si>
  <si>
    <t>Tenet 4 - Teacher Practices and Decisions</t>
  </si>
  <si>
    <t>Tenet 3 - Curriculum Development and Support</t>
  </si>
  <si>
    <t>Tenet 6 - Family and Community Engagement</t>
  </si>
  <si>
    <t>Tenet 2 - School Leader Practices and Decisions</t>
  </si>
  <si>
    <t>School Information Sheet</t>
  </si>
  <si>
    <t>The Organizational Plan should provide an understanding of how the school will be operated, beginning with its governance and management.  It should present a clear picture of the school’s operating priorities, delegation of responsibilities, and relationships with key stakeholders.</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</si>
  <si>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</si>
  <si>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t>Grade Configuration</t>
  </si>
  <si>
    <t>% of Students Eligible for Free Lunch</t>
  </si>
  <si>
    <t>% of Students Eligible for Reduced-Price  Lunch</t>
  </si>
  <si>
    <t>% of Limited English Proficient Students</t>
  </si>
  <si>
    <t>% of Students with Disabilities</t>
  </si>
  <si>
    <t>% Asian, Native Hawaiian / Other Pacific Islander</t>
  </si>
  <si>
    <t>School Personnel</t>
  </si>
  <si>
    <t>Years Principal Assigned to School</t>
  </si>
  <si>
    <t># of Assistant Principals</t>
  </si>
  <si>
    <t># of Deans</t>
  </si>
  <si>
    <t># of Counselors / Social Workers</t>
  </si>
  <si>
    <t>% of Teachers Teaching Out of Certification Area</t>
  </si>
  <si>
    <t>% Teaching with Fewer than 3 Years of Experience</t>
  </si>
  <si>
    <t>Average # of Teacher Absences</t>
  </si>
  <si>
    <t>Priority School</t>
  </si>
  <si>
    <t>Focus School Identified by a Focus District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</si>
  <si>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</si>
  <si>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</si>
  <si>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</si>
  <si>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</si>
  <si>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</si>
  <si>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</si>
  <si>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</si>
  <si>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</si>
  <si>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</si>
  <si>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</si>
  <si>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</si>
  <si>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</si>
  <si>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Racial/Ethnic Origin of School Student Population</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</si>
  <si>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</si>
  <si>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Common Leading Indicators Worksheet</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</si>
  <si>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</si>
  <si>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</si>
  <si>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</si>
  <si>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</si>
  <si>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</si>
  <si>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</si>
  <si>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</si>
  <si>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</si>
  <si>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</si>
  <si>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</si>
  <si>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</si>
  <si>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</si>
  <si>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</si>
  <si>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</si>
  <si>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</si>
  <si>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Student Growth Percentile  for Low-Income Students</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</si>
  <si>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</si>
  <si>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</si>
  <si>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1.  New School Design and Educational Plan</t>
  </si>
  <si>
    <t>2. Organizational Plan</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</si>
  <si>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</si>
  <si>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</si>
  <si>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Tenet 2</t>
  </si>
  <si>
    <t>Tenet 3</t>
  </si>
  <si>
    <t>Tenet 5</t>
  </si>
  <si>
    <t>Tenet 4</t>
  </si>
  <si>
    <t>Tenet 6</t>
  </si>
  <si>
    <t>REVIEWER FEEDBACK ON NEEDS ASSESSMENT</t>
  </si>
  <si>
    <t xml:space="preserve">ENTER DATA INTO ALL YELLOW CELLS. </t>
  </si>
  <si>
    <t>Priority Schools: Expanded Learning Time Plan</t>
  </si>
  <si>
    <t>D. Describe the focused priorities, expressed as clearly articulated and measurable goals, that will guide the implementation and evaluation of all program partnerships and activities.</t>
  </si>
  <si>
    <t>F. Describe how the school will provide a consistently high-quality and rigorous core academic program, delivered by  NYS certified teachers and qualified community educators (e.g., tutors, teaching artists, etc.), that directly aligns with Common Core Learning Standards.</t>
  </si>
  <si>
    <t>E. Describe how the school will foster a culture of safety, support, and social emotional growth where high expectations for students and staff are clearly articulated and supported through appropriate policies, procedures, and/or practices that adhere to NYSED’s social/emotional learning guidelines.</t>
  </si>
  <si>
    <t>G. Describe how the school will support personalized learning for all students through differentiated instruction, timely and targeted interventions for students who require additional support, and opportunities for acceleration.</t>
  </si>
  <si>
    <t>H. Describe how the school will integrate high-quality and engaging enrichment programming that builds critical knowledge and skills and exposes students to potential college and career pathways.</t>
  </si>
  <si>
    <t>I. Describe how the school will embed consistent and meaningful opportunities for all constituencies to collaborate with their peers, participate in professional development that improves instructional practices, and engage in self-reflection and evaluation.</t>
  </si>
  <si>
    <t>J. Describe how the school will utilize data cycles that include baseline, progress monitoring, and summative evaluation measures for evaluating teaching and learning and informing appropriate supports, interventions, and/or services.</t>
  </si>
  <si>
    <t>K. Describe how the school will allocate and integrate school, district, and community resources strategically to ensure that identified goals are achieved and critical program components can be sustained and/or scaled up over time.</t>
  </si>
  <si>
    <t>B. Describe the unique academic, social, and emotional needs of targeted students that will be addressed through the components of the ELT program.</t>
  </si>
  <si>
    <t>C. Describe how the school engaged representatives from multiple school and community stakeholder groups in thoughtful, data-driven needs assessment that address the holistic needs of students and teachers.</t>
  </si>
  <si>
    <t>Statement of Assurances</t>
  </si>
  <si>
    <t>By signing this document, the Local Education Agency certifies that:</t>
  </si>
  <si>
    <t>LEA BEDS Code: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</si>
  <si>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</si>
  <si>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</si>
  <si>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List anticipated barriers that may impact the ability to accomplish the mission or guiding principles and how those barriers will be addressed.</t>
  </si>
  <si>
    <t xml:space="preserve">• Describe the professional development opportunities that will be provided to teachers and school leaders and the rationale for each opportunity. </t>
  </si>
  <si>
    <t xml:space="preserve">• List the highlights of the initiatives described in the current SCEP. </t>
  </si>
  <si>
    <t>• State the mission or guiding principles of the school and describe the relationship between the mission or guiding principles and the identified needs of the school.</t>
  </si>
  <si>
    <t>• Describe how school structures will drive strategic implementation of the mission/guiding principles.</t>
  </si>
  <si>
    <t>• List all methods of dialogue that school leaders will implement to strengthen relationships with school staff and the community.</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</si>
  <si>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</si>
  <si>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</si>
  <si>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 List the identified needs in the school that will be targeted for improvement in this plan.</t>
  </si>
  <si>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</si>
  <si>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 xml:space="preserve">SIG 1003(a) Recipient </t>
  </si>
  <si>
    <t>SIG 1003(g) Recipient</t>
  </si>
  <si>
    <t>1. Rate the degree to which the School achieved the goals identified in the previous year's School Comprehensive Education Plan (Mark with an "X").</t>
  </si>
  <si>
    <t>2. Rate the degree to which the School successfully implemented the activities identified in the previous year's SCEP (Mark with an "X").</t>
  </si>
  <si>
    <t>3. Rate the degree to which the activities identified in the previous year's SCEP impacted academic achievement targets for identified subgroups (Mark with an "X").</t>
  </si>
  <si>
    <t>4. Rate the degree to which the activities identified in the previous year's SCEP increased Parent Engagement (Mark with an "X").</t>
  </si>
  <si>
    <t>5. Rate the degree to which the activities identified in the previous year's SCEP received the funding necessary to achieve the corresponding goals (Mark with an "X").</t>
  </si>
  <si>
    <t>6. Identify in which Tenet the school made the most growth during the previous year (Mark with an "X").</t>
  </si>
  <si>
    <t>Visionary leaders create a school community and culture that lead to success, well-being and high academic outcomes for all students via systems of continuous and sustainable school improvement.</t>
  </si>
  <si>
    <t>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Note:  For schools identified as  Pers</t>
  </si>
  <si>
    <t>Persistently Failing School (per Education Law 211-f)</t>
  </si>
  <si>
    <t>Failing School (per Education Law 211-f)</t>
  </si>
  <si>
    <t>2016-2017 School Comprehensive Education Plan (SCEP)</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</si>
  <si>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</si>
  <si>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</si>
  <si>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</si>
  <si>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</si>
  <si>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</si>
  <si>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A. Describe the target population of students to be served by the Expanded Learning Time program. Indicate whether students' participation in the additional hours will be mandatory or voluntary, and if voluntary, how are you ensuring that 50% or more of the students or of Academic Intervention Services students are participating?</t>
  </si>
  <si>
    <t>http://www.p12.nysed.gov/accountability/forms.html</t>
  </si>
  <si>
    <t>Under New York State's approved ESEA Flexibility Waiver, all Priority Schools are required to implement a systematic whole school reform model for a period of 3 years. In support of this implementation the Department has committed to ensuring that leaders of Priority Schools that are engaged in implementing whole school reform models are selected and supported by districts through a process that ensures high leadership qualifications as well as a good match between the leader’s skills and competencies and the identified needs of the school. All priority schools that are not current recipients of School Improvement Grant (SIG [G]) or School Innovation Fund (SIF) must complete and submit the principal checklist accessed by the hyperlink and provide full responses to the narrative questions below to demonstrate their plan for implementation of a whole school reform model.</t>
  </si>
  <si>
    <r>
      <rPr>
        <b/>
        <u/>
        <sz val="11"/>
        <color theme="1"/>
        <rFont val="Calibri"/>
        <family val="2"/>
        <scheme val="minor"/>
      </rPr>
      <t>A. Site-based Governance:</t>
    </r>
    <r>
      <rPr>
        <b/>
        <sz val="11"/>
        <color theme="1"/>
        <rFont val="Calibri"/>
        <family val="2"/>
        <scheme val="minor"/>
      </rPr>
      <t xml:space="preserve">  Provide an update to the organizational structure of the school and its day-to-day operation. Explain the rationale for any changes or lack therof that have occurred since the 2015-16 plan.</t>
    </r>
  </si>
  <si>
    <t>1. Describe the schedule that will result in implementation of a whole school reform model no later than the 2018-19 school year.</t>
  </si>
  <si>
    <t>Re-Identified Focus Schools</t>
  </si>
  <si>
    <t>1.  Identify the Turnaround Principle the school is choosing to implement.</t>
  </si>
  <si>
    <t>2.   Describe the schools plan for intensive implementation of the identified principle.  As part of the response include a timeline for implementation.</t>
  </si>
  <si>
    <t>3.  Describe the plan for oversight of the implementation of the identified principle.</t>
  </si>
  <si>
    <r>
      <rPr>
        <b/>
        <u/>
        <sz val="11"/>
        <color theme="1"/>
        <rFont val="Calibri"/>
        <family val="2"/>
        <scheme val="minor"/>
      </rPr>
      <t>B.  Staffing, Human Resources, and Work Conditions:</t>
    </r>
    <r>
      <rPr>
        <b/>
        <sz val="11"/>
        <color theme="1"/>
        <rFont val="Calibri"/>
        <family val="2"/>
        <scheme val="minor"/>
      </rPr>
      <t xml:space="preserve">  Provide an update to the staffing plan for the school including staffing needs and recruitment strategies and what changes the school has made since the implementation of the 15-16 plan.</t>
    </r>
  </si>
  <si>
    <t xml:space="preserve">Priority Schools: Whole School Reform Model </t>
  </si>
  <si>
    <t>(Applicable to schools that were identified as Priority during the 2012-2016 identification period)</t>
  </si>
  <si>
    <t xml:space="preserve">As per New York State's approved ESEA Flexibility Waiver, Priority schools implementing a whole school reform model in 2016-2017 must demonstrate that a minimum of 200 additional student contact hours are being offered as Expanded Learning Time in addition to the current mandated length of 900 hours per year of instruction in elementary school and 990 hours per year in high school.  </t>
  </si>
  <si>
    <t xml:space="preserve">More information about the Turnaround Principles can be found at: https://www.ed.gov/sites/default/files/esea-flexibility-acc.doc </t>
  </si>
  <si>
    <t xml:space="preserve">Focus Schools that are re-identified on the February 2016 list must implement more rigorous interventions and prior to the beginning of the 2016-17 school year revise their SCEP to focus on the needs identified through their DTSDE reviews. Schools must begin immediately planning for intensive implementation of at least one ESEA Flexibility Turnaround Principle (e.g., redesign the school day, week, or year; modify the instructional program to ensure it is research-based, rigorous, and aligned with State academic content standards; provide time for collaboration on the use of data) beginning no later than the 2016-17 school year.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replaced.The SCEP must describe the schools plan for intensive implementation of at least one ESEA Flexibility Turnaround Principle. </t>
  </si>
  <si>
    <t>Newly identified Priority Schools are required to implement a whole school reform model by no later than the 2018-19 school year. Districts may meet this requirement through implementation of a 1003(g) School Improvement Grant intervention model, a School Innovation Fund model, or through implementation of a School Comprehensive Education Plan that includes a Whole School Reform Model aligned to the United States Department of Education’s (USDE) Turnaround Principles. More information regarding the requirements of these models can be found on the Office of School Innovation and Reform’s website at http://www.p12.nysed.gov/oisr/.</t>
  </si>
  <si>
    <t>(Applicable to schools that were identified as Focus during the 2012-2016 identification period)</t>
  </si>
  <si>
    <t>(Applicable to schools that were newly identified as Priority in February 2016)</t>
  </si>
  <si>
    <t>B2. DTSDE Review Type:</t>
  </si>
  <si>
    <t>B1. Most Recent DTSDE Review Date:</t>
  </si>
  <si>
    <t>REVIEWER FEEDBACK ON SMART GOAL/LEADING INDICATORS</t>
  </si>
  <si>
    <t>REVIEWER FEEDBACK</t>
  </si>
  <si>
    <r>
      <rPr>
        <b/>
        <u/>
        <sz val="11"/>
        <color theme="1"/>
        <rFont val="Calibri"/>
        <family val="2"/>
        <scheme val="minor"/>
      </rPr>
      <t>A.  Curriculum and Instruction:</t>
    </r>
    <r>
      <rPr>
        <b/>
        <sz val="11"/>
        <color theme="1"/>
        <rFont val="Calibri"/>
        <family val="2"/>
        <scheme val="minor"/>
      </rPr>
      <t xml:space="preserve"> Provide a description of the curriculum being used by the school and any adjustments made to the curriculum based on data analysis of the implementation of the 15-16 plan.</t>
    </r>
  </si>
  <si>
    <r>
      <rPr>
        <b/>
        <u/>
        <sz val="11"/>
        <color theme="1"/>
        <rFont val="Calibri"/>
        <family val="2"/>
        <scheme val="minor"/>
      </rPr>
      <t>B.  Professional Development:</t>
    </r>
    <r>
      <rPr>
        <b/>
        <sz val="11"/>
        <color theme="1"/>
        <rFont val="Calibri"/>
        <family val="2"/>
        <scheme val="minor"/>
      </rPr>
      <t xml:space="preserve">  Provide an update on the coherent framework for professional development described in the 2015-16 plan, which includes extensive job-embedded professional development, and structures for collaboration that enable teachers and support staff to have common, regular, and frequent planning time. Discuss how curriculum and instructional needs are reflected in plans for professional development.</t>
    </r>
  </si>
  <si>
    <r>
      <rPr>
        <b/>
        <u/>
        <sz val="11"/>
        <rFont val="Calibri"/>
        <family val="2"/>
        <scheme val="minor"/>
      </rPr>
      <t>C.  Use of Time:</t>
    </r>
    <r>
      <rPr>
        <b/>
        <sz val="11"/>
        <rFont val="Calibri"/>
        <family val="2"/>
        <scheme val="minor"/>
      </rPr>
      <t xml:space="preserve"> Provide an update on the daily  calendar and schedule as described in the 2015-16 plan and articulate how the use of time will continue to provide for meaningful improvements in the quality of instruction, enrichment opportunities, and professional culture of teacher leadership and collaboration. Based on data analysis of the 2015-16 plan</t>
    </r>
  </si>
  <si>
    <r>
      <rPr>
        <b/>
        <u/>
        <sz val="11"/>
        <color theme="1"/>
        <rFont val="Calibri"/>
        <family val="2"/>
        <scheme val="minor"/>
      </rPr>
      <t>D.  Assessment:</t>
    </r>
    <r>
      <rPr>
        <b/>
        <sz val="11"/>
        <color theme="1"/>
        <rFont val="Calibri"/>
        <family val="2"/>
        <scheme val="minor"/>
      </rPr>
      <t xml:space="preserve">  Provide an update to the school’s approach to assessment as described in the 2015-16 plan. </t>
    </r>
  </si>
  <si>
    <r>
      <rPr>
        <b/>
        <u/>
        <sz val="11"/>
        <rFont val="Calibri"/>
        <family val="2"/>
        <scheme val="minor"/>
      </rPr>
      <t>E.  School Climate and Discipline:</t>
    </r>
    <r>
      <rPr>
        <b/>
        <sz val="11"/>
        <rFont val="Calibri"/>
        <family val="2"/>
        <scheme val="minor"/>
      </rPr>
      <t xml:space="preserve"> Describe the strategies the school will employ to continue to develop and sustain a safe and orderly school climate that supports fulfillment of the educational goals. Explain the school’s approach to student behavior management and discipline for both the general student population and for students with special needs and if it has changed since evaluation of the 2015-16 plan. Explain how the school will encourage parent/family involvement and communication to support student learning and how it will gauge satisfaction with school climate.</t>
    </r>
  </si>
  <si>
    <r>
      <rPr>
        <b/>
        <u/>
        <sz val="11"/>
        <rFont val="Calibri"/>
        <family val="2"/>
        <scheme val="minor"/>
      </rPr>
      <t>F.  Meeting the Needs of Unique Populations:</t>
    </r>
    <r>
      <rPr>
        <b/>
        <sz val="11"/>
        <rFont val="Calibri"/>
        <family val="2"/>
        <scheme val="minor"/>
      </rPr>
      <t xml:space="preserve">  Describe the population of students with disabilities, including those with moderate to severe disabilities, students who are English language learners, and students from households that are eligible for the federal free or reduced-priced lunch program, first generation college goers, students of color, and other young people underrepresented in higher education and the specific continuum of instructional and support strategies that will be employed to meet the needs of these populations.</t>
    </r>
  </si>
  <si>
    <t>April 19 - 21 2016</t>
  </si>
  <si>
    <t>The students need to master the basic skills to stay on track for graduation. Teachers need to use unit and lesson plans to plan tasks and activities that are adjusted or extended to meet the wide range of students' needs based upon formative assessments.</t>
  </si>
  <si>
    <t>Benchmark Data - NWEA data, BAS, unit and module pre- assessment data, and lesson plans</t>
  </si>
  <si>
    <t>Administration checks quality of lesson plans  weeklyto get feedback on how teachers are differentiating instruction.</t>
  </si>
  <si>
    <t>Administration observes classroom activities frequently formally (APPR) and informally  (monthly Walkthroughs)</t>
  </si>
  <si>
    <t>Teachers will meet 2X monthly to create assessments in order to develop differentiated lessons.</t>
  </si>
  <si>
    <t>By June 2017, all teachers will use data to differntaiate  instruction and address the CCLS (rigor).</t>
  </si>
  <si>
    <t>April 19-21 2016</t>
  </si>
  <si>
    <t>State DTSDE Review</t>
  </si>
  <si>
    <t>Teachers need to be able to assess the skills the students have using data and utilize strategies to address gaps between what the studnets know and what they need to learn. Teachers need to challenge all students.</t>
  </si>
  <si>
    <t>Throughout the 2016 -17 school year, teachers will utilize learning targets and questioning techniques that are based upon Webb's Depth of Knowledge which address the different ability levels of students.</t>
  </si>
  <si>
    <t>4X per year MS departments will analyze student formative and summative data to make informed instructional decisions.</t>
  </si>
  <si>
    <t>Administrators will collect baseline APPR observation questioning data.</t>
  </si>
  <si>
    <t>APPR observation questioning baseline data will increase by 10%.</t>
  </si>
  <si>
    <t>District, building administration, and teacher leaders will provide PD in Webb's  Depth of Knowledge.</t>
  </si>
  <si>
    <t>Administrators APPR observations will focus on questioning techniques and learning targets will increase throughout the school year.  Teachers will write learning targets that everyone can understand and that students can articulate.</t>
  </si>
  <si>
    <t>April 19 - 21</t>
  </si>
  <si>
    <t>DTSDE Led Review</t>
  </si>
  <si>
    <t xml:space="preserve">PBIS monthly data from Tom Ellison, SC BOCES Behaviorial Consultant. Weekly minutes from the Student Support Committee will be shared with faculty and staff. Shared quaterly academic data.  Attendance, agenda, and minutes of merged committee.  </t>
  </si>
  <si>
    <t>Administration will share 2015-16 PBIS behavioral data with faculty.</t>
  </si>
  <si>
    <t>Monthly PBIS behavioral data will be shared with faculty and staff.</t>
  </si>
  <si>
    <t xml:space="preserve">2016 September </t>
  </si>
  <si>
    <t xml:space="preserve">The new committee will review data, look for trends, and make plans that lead to healthy relationships and a safe environment.  </t>
  </si>
  <si>
    <t>April 19-21</t>
  </si>
  <si>
    <t>DTSDE led review</t>
  </si>
  <si>
    <t>The school needs to create a culture of partnerships where families, community members and school staff work togther to help students academically, socially, and emotionally.</t>
  </si>
  <si>
    <t>By June 2017, key members of the teaching staff and administration will plan and deliver three new parent workshops to assit parents in understanding school -wide expectations and focus on ways to assit parents in helping their children succeed academically.</t>
  </si>
  <si>
    <t>A committee of teachers and administration will plan and deliver a math workshop which delivers information which informs parents of ways to help their children at home.  Parents will be surveyed to determine the effectiveness of the workshop.</t>
  </si>
  <si>
    <t>A committee of teachers and administration will plan and deliver a literacy workshop which delivers information which informs parents of ways to help their children at home.  Parents will be surveyed to determine the effectiveness of the workshop.</t>
  </si>
  <si>
    <t>Administrators will meet quarterly to review completed APPR observations to check on inter rater reliability.</t>
  </si>
  <si>
    <t>Differentiated instruction including  higher order learning activities, completed observations</t>
  </si>
  <si>
    <t>Based upon the quarterly review, administrators will provide teachers with targeted professional development using multiple formats (coaching, mentoring, and peer support).</t>
  </si>
  <si>
    <t>The SCEP committee will collect evidence and data that demonstrates the effectiveness of the plan and make adjustments as necessary.</t>
  </si>
  <si>
    <t>School  leaders need to have consistent expectations regarding APPR.</t>
  </si>
  <si>
    <t>The  school needs  to identify, promote and support social and emotional development that leads to healthy relationships and a safe environment for all.</t>
  </si>
  <si>
    <t>Throughout the 2016 -17 school year the following exsisting committees will merge: PBIS, OLWEUS, BLT, and COKAR (Kindness committee) to use and analyze behavior and academic data to promote and prioritize  school- wide behavioral expectations.</t>
  </si>
  <si>
    <t>Attendance and parent formal feedback from school workshops.  Review monthly minutes from PTA to gain understanding of parent concerns.</t>
  </si>
  <si>
    <t>A  committee of teachers and administrators will plan a new Open House format to include information about school wide expectations and highlight extra curricula activities.  The Open House committee will survey parents on effectiveness of the new format.</t>
  </si>
  <si>
    <t>The administration will form necessary committees.</t>
  </si>
  <si>
    <t>Differtiated Instruction including higher order learning activities.</t>
  </si>
  <si>
    <t>Y</t>
  </si>
  <si>
    <t>Completed teacher observation data</t>
  </si>
  <si>
    <t>Bechmark Data - NWEA, BAS, unit and module pre-assessment data,</t>
  </si>
  <si>
    <t>Lesson plans</t>
  </si>
  <si>
    <t>Posting of learning targets that evewryone can understand and students can articulate</t>
  </si>
  <si>
    <t>PBIS monthly Data</t>
  </si>
  <si>
    <t>Weekly Student Support Minutes</t>
  </si>
  <si>
    <t>Quarterly Academic data</t>
  </si>
  <si>
    <t>Attendance and minutes of merged committee</t>
  </si>
  <si>
    <t>HS Principal's Office</t>
  </si>
  <si>
    <t>Mrs. Deis</t>
  </si>
  <si>
    <t>Parent</t>
  </si>
  <si>
    <t xml:space="preserve">Ms. Marti - Neuman </t>
  </si>
  <si>
    <t>Jack Strassman</t>
  </si>
  <si>
    <t>Principal</t>
  </si>
  <si>
    <t xml:space="preserve">William Fleck </t>
  </si>
  <si>
    <t>HS English Teacher</t>
  </si>
  <si>
    <t xml:space="preserve">Kae Kotarski </t>
  </si>
  <si>
    <t>MS ABLE Teacher</t>
  </si>
  <si>
    <t>Sharyn Fogelman</t>
  </si>
  <si>
    <t>MS Special Education Teacher</t>
  </si>
  <si>
    <t>Melissa Diehl</t>
  </si>
  <si>
    <t>MS Math Teacher</t>
  </si>
  <si>
    <t xml:space="preserve">Jenn Nystrom </t>
  </si>
  <si>
    <t>Kimm Heinle</t>
  </si>
  <si>
    <t>MS ELA Teacher</t>
  </si>
  <si>
    <t>Pat Krebs</t>
  </si>
  <si>
    <t>Heidi Wojdat</t>
  </si>
  <si>
    <t>MS Reading Teacher</t>
  </si>
  <si>
    <t>District Representative</t>
  </si>
  <si>
    <t>MS Mitchell</t>
  </si>
  <si>
    <t>State DTSDE review</t>
  </si>
  <si>
    <t>Liberty CSD</t>
  </si>
  <si>
    <t>5900901060000</t>
  </si>
  <si>
    <t>845-292-5400 ext 2300</t>
  </si>
  <si>
    <t>www.libertyk12.org</t>
  </si>
  <si>
    <t>jstrassman@libertyk12.org</t>
  </si>
  <si>
    <t>Dr. William Silver</t>
  </si>
  <si>
    <t>X</t>
  </si>
  <si>
    <t>5-8</t>
  </si>
  <si>
    <t>all students receive free lunch</t>
  </si>
  <si>
    <t>all students receive freeklunch</t>
  </si>
  <si>
    <t>no</t>
  </si>
  <si>
    <t>yes</t>
  </si>
  <si>
    <t>na</t>
  </si>
  <si>
    <t xml:space="preserve"> </t>
  </si>
  <si>
    <t>HEDI rating date is identified.</t>
  </si>
  <si>
    <t xml:space="preserve">The goal statement is written more like an activity.   The goal should be aimed at reversing identified needs/gaps.  Revise the goal to be concise and written as a SMART goal.  The goal should be measurable and include qualitative or quantitative evidence to determine whether the goal has been met.  </t>
  </si>
  <si>
    <t>Review the leading indicators to align with revised  goals statement.  Identify all leading indicators on the leading indicator tab that will be used for progress monitoring of the revised SMART goal.</t>
  </si>
  <si>
    <t>Based upon an administrative review of 2015-16 APPR observations, teachers will be identified who will be provided with additional support.</t>
  </si>
  <si>
    <t>Timelines provided are too broad for effective progress monitoring.   The action plan needs more detail to provide a clearer picture of the system and structures to be put in place in order to achieve the goal. For each proposed activity, include the target group, start/end dates, person responsible for implementation; and the intended impact. Provide a professional development calendar for the school year.</t>
  </si>
  <si>
    <t>Throughout the 2016-17 school year, school leaders will monitor the SCEP plan  and review completed  APPR observations focusing on planning and preparation, delivery of instruction, classroom management, monitoring and support, and inter rater reliability to assure quality feedback.</t>
  </si>
  <si>
    <t>A rating date is provided.</t>
  </si>
  <si>
    <t>Review the leading indicators and revised as needed to align with revised goal statement.</t>
  </si>
  <si>
    <t>The needs assessment is partially complete and does not clearly identify current gaps/barriers, particularly for identified subgroups.   Create a clear concise statement that identifies the primary needs to be address.  Provide data or specific evidence to substantiate identified needs.</t>
  </si>
  <si>
    <t>A SMART goal is not provided.  Revised the plan to include a SMART goal that addresses the needs identified in your revised needs statement.  The goal should be measurable (how will you know whether the goal has been met) and include qualitative or quantitative evidence to determine whether the goal has been met.</t>
  </si>
  <si>
    <t>The date of the DTSDE Review is provided.</t>
  </si>
  <si>
    <t>The needs assessment is incomplete.  Revise the statement and provide data or specific evidence to substantiate identified needs.  The needs statement should identify needs/gaps for identified subgroups.</t>
  </si>
  <si>
    <t xml:space="preserve">A SMART goal is not provided.  Revise the goal to be measurable by including qualitative /quantitative evidence to determine whether the goal has been met.  The goal statement should focus on reversing identified needs.  </t>
  </si>
  <si>
    <t xml:space="preserve">Revise the leading indicators by identifying all leading indicators on the leading indicators tab that will be used for progress monitoring of this goal.  </t>
  </si>
  <si>
    <t xml:space="preserve">The action plan is incomplete.  Add more details to provide a clearer picture of systems and structures that will be implemented to successfully reach the goal.  For each proposed activity, provide a description of the activity; identify person responsible for implementation the activity; identify participants; indicate how often each activity will take place; describe the intended impact.    Provide a calendar of professional development activities. " APPR observation questioning baseline data will increase by 10%"- is not an activity. The timeline for some activities may be too broad for  effective progress monitoring.    </t>
  </si>
  <si>
    <t xml:space="preserve">The date of the DTSDE Review is provided. </t>
  </si>
  <si>
    <t xml:space="preserve">The needs statement is incomplete and does not identify current gaps/barriers related to the tenet.  What are the social and emotional needs of identified subgroups.  Why aren't these needs being met.   What are the barriers that limit students' social and emotional development.  What specific data/evidence is available to substantiate these needs?  Revise the statement and provide data or specific evidence to substantiate identified needs.  </t>
  </si>
  <si>
    <t xml:space="preserve">A SMART goal is not provided.  Revise the plan to include a SMART goal that addresses the need identified in the revised needs statement.   </t>
  </si>
  <si>
    <t xml:space="preserve">Revise the leading indicators to include  all leading indicators on  the leading indicators tab that will be used for progress monitoring of the revised SMART goal.  </t>
  </si>
  <si>
    <t>The  date of the DTSDE review is indicated.</t>
  </si>
  <si>
    <t>Review the leading indicators and revise as needed to align with revised goal statement.</t>
  </si>
  <si>
    <t>The needs assessment is incomplete.    What gaps/barriers inhibit the development of effective home-school partnerships to support student achievement.  What are the needs of families of identified subgroups. Create a clear and concise statement that addresses the primary needs/barriers/gaps to be addressed.</t>
  </si>
  <si>
    <t>The goal statement is incomplete.  What do you hope to achieve by having parents attend these workshops.  What measures will be used to determine whether the goal has been met.   What skills do you expect parents to gain?  Is attendance at the workshops the ultimate goal?   The goal should be a reversal of identified needs.  Revise the goal statement to include a SMART goal that is measurable by including qualitative or quantitative evidence to determine whether the goal is reached.  The goal should be relevant to the needs of identified subgroups.</t>
  </si>
  <si>
    <t>A timeline of activities is provided.  The action plan provides a description of the planned activity, and identifies the person responsible for completing each activity, and who will participate.  Review the plan to ensure that the intended impact is stated  for each activity.</t>
  </si>
  <si>
    <t>Timeline provided for some activities is  too broad for effective progress monitoring.  The action plan needs more details to provide a clearer picture of the systems and structures that will be implemented to achieve the SMART goal.  Identify specific strategies that will be put in place to address the needs of students in identified subgroups.  Include specific professional development activities that will occur.  For each activity, provide a description of the activity; identify person responsible for implementation; identify who will participate; indicate how often the activity will take place; and describe the intended impact of each activity.</t>
  </si>
  <si>
    <t>The timeline provided for most activities may be too broad for effective progress monitoring.   Provide more specificity around when activities will  be implemented throughout the school year.  The action plan needs more details to provide a clearer picture of the systems structures that will be implemented to successfully achieve the goal.  Identify specific strategies to address the needs of indentified sub-groups.   Indicate the persons responsible for implementing each activity, the target group and the intended impact of each proposed activity.</t>
  </si>
  <si>
    <t xml:space="preserve">A needs assessment was not provided.  What are the specific needs of the school.  As written the statement  does not clearly identify a current gap.  Create a clear and concise statement that identifies the primary need(s) to be addressed.  Provide data or specific evidence to substantiate the identified needs.   In addition, complete the SCEP Overview Section of the  plan for the current school year. </t>
  </si>
  <si>
    <t>Revisions</t>
  </si>
  <si>
    <t>Sandy Wagner</t>
  </si>
  <si>
    <r>
      <t>C1. Needs Statement:</t>
    </r>
    <r>
      <rPr>
        <b/>
        <sz val="18"/>
        <color theme="1"/>
        <rFont val="Calibri"/>
        <family val="2"/>
        <scheme val="minor"/>
      </rPr>
      <t xml:space="preserve"> Create a clear and concise statement that addresses the primary need(s) to be addressed. Be sure to incorporate the most recent DTSDE review and other applicable data.</t>
    </r>
  </si>
  <si>
    <r>
      <rPr>
        <b/>
        <u/>
        <sz val="18"/>
        <color theme="1"/>
        <rFont val="Calibri"/>
        <family val="2"/>
        <scheme val="minor"/>
      </rPr>
      <t>D1. SMART Goal:</t>
    </r>
    <r>
      <rPr>
        <b/>
        <sz val="18"/>
        <color theme="1"/>
        <rFont val="Calibri"/>
        <family val="2"/>
        <scheme val="minor"/>
      </rPr>
      <t xml:space="preserve">  Create a goal that directly addresses the Needs Statement. The goal should be written as Specific, Measurable, Ambitious, Results-oriented, and Timely.</t>
    </r>
  </si>
  <si>
    <r>
      <t>D2. Leading Indicator(s):</t>
    </r>
    <r>
      <rPr>
        <b/>
        <sz val="18"/>
        <color theme="1"/>
        <rFont val="Calibri"/>
        <family val="2"/>
        <scheme val="minor"/>
      </rPr>
      <t xml:space="preserve"> Identify the specific indicators that will be used to monitor progress toward the goal.</t>
    </r>
  </si>
  <si>
    <r>
      <rPr>
        <b/>
        <u/>
        <sz val="18"/>
        <color indexed="8"/>
        <rFont val="Calibri"/>
        <family val="2"/>
        <scheme val="minor"/>
      </rPr>
      <t>E1. Start Date:</t>
    </r>
    <r>
      <rPr>
        <b/>
        <sz val="18"/>
        <color indexed="8"/>
        <rFont val="Calibri"/>
        <family val="2"/>
        <scheme val="minor"/>
      </rPr>
      <t xml:space="preserve"> Identify the projected start date for each activity.</t>
    </r>
  </si>
  <si>
    <r>
      <t>E2. End Date:</t>
    </r>
    <r>
      <rPr>
        <b/>
        <sz val="18"/>
        <color indexed="8"/>
        <rFont val="Calibri"/>
        <family val="2"/>
        <scheme val="minor"/>
      </rPr>
      <t xml:space="preserve"> Identify the projected end date for each activity.</t>
    </r>
  </si>
  <si>
    <r>
      <t>E3. Action Plan:</t>
    </r>
    <r>
      <rPr>
        <b/>
        <sz val="18"/>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8"/>
        <color indexed="8"/>
        <rFont val="Calibri"/>
        <family val="2"/>
        <scheme val="minor"/>
      </rPr>
      <t xml:space="preserve">often each activity will take place; and the intended impact of each activity. Do not combine multiple activities into a single cell; each activity should be written in its own cell. </t>
    </r>
  </si>
  <si>
    <t>15-16 review of Observations indicates inconsistent feedback to teachers.  The need for consistent observation feedback and assessment of teachers.</t>
  </si>
  <si>
    <t>Post observation directs teachers in the use of planning, delivery, differentiation, classroom management and support.</t>
  </si>
  <si>
    <t>APPR Observation Data will indicate presence of planning and preparation, delivery of instruction, classroom management, differentiated instruction, monitoring and support in the classroom</t>
  </si>
  <si>
    <t>Teachers will use data from NWEA data, pre-assesmnet data, and formative assessment data to adjust and differentiate content, instruction and assessment.  The administration will assess lesson plans and engage teachers in data awareness sessions</t>
  </si>
  <si>
    <t>All teachers will receive staff development in data analysis and differentiation to improve instruction for all subgroups.  Lesson plans from all teachers will reflect increased opportunities for differentiation and response to data analysis.</t>
  </si>
  <si>
    <t>Staff Development attended by teachers.Building administrators will review lesson plans as part of the APPR process in all post-observation meetings and informally through walkthrough data.  Differentiation will be addressed through this process.</t>
  </si>
  <si>
    <t>Teachers and administrators will review data to identify and address gaps in literacy and math for SWD, black students and students living in poverty.</t>
  </si>
  <si>
    <t>All teachers will utilize learning targets and questioning techniques that are based upon Webb's Depth of Knowledge which address the different ability levels of students consistently.</t>
  </si>
  <si>
    <t>Observastions will indicate wether or not teachers are utilizing Webb's Depth of Knowledge and adressing all student ability levels. APPR observation questioning baseline data will increase by 10%.</t>
  </si>
  <si>
    <t>remove</t>
  </si>
  <si>
    <t>During faculty meetings 11/9, 1/11</t>
  </si>
  <si>
    <t>11/23,2/22,2/8,1/4</t>
  </si>
  <si>
    <t>Based on April 2016 DTSDE Data students stated they did not feel safe at school.  The student poverty rate continues to increase and with that we have seen an increase in neglect, abuse, and trauma based on Public Health Surveys.</t>
  </si>
  <si>
    <t>Throughout the 2016 -17 school year the following exsisting committees will merge: PBIS, OLWEUS, BLT, and COKAR (Kindness committee) to use and analyze behavior and academic data to promote and prioritize  school- wide behavioral expectations with the goal of reducing discpline referrals by 10%</t>
  </si>
  <si>
    <t>Meets monthly for review</t>
  </si>
  <si>
    <t>New committee formed and conduct first meeting</t>
  </si>
  <si>
    <t>20% or better or goal</t>
  </si>
  <si>
    <t>Based on April 2016 DTSDE review recommendations, the school needs to partner more with community and families in order to meet the incoming poverty and diversity in the school population. Parents require assistance in supporting literacy, math, health and wellness.</t>
  </si>
  <si>
    <t>By June, key memebers of the staff will deliver workshops and conduct events with a goal of attracting 20% or more of the parents of our Middle School Students.  These workshops will focus on increasing parents' ability to assist their children at home in Math and ELA.  The annual open house meeting will include community representation to provide support for parents in health and wellness, and recreational activities.</t>
  </si>
  <si>
    <t>Based on NWEA and NYSED exam data, academic performance and graduation rates of SWD, black students, and students living in poverty are below their peers.  Instruction in literacy numeracy and reasoning skills are necessary to close this gap.</t>
  </si>
  <si>
    <t>7/2016 Administrative Study of Four Sqaure Observation use to determine inter-rater reliability with consultant   10/6 Continued analysis and review of 15-16 Foursquare use. 10/19 HS/MS met to review inter-rater reliability. Agreed on more specific lesson plan requirements (Differentiation, Learning Targets, Activity reflection and Assessment.) 11/16 Continued inter-rater reliability review. Created snapshot document for walkthroughs to assess schoolwide and departmental classroom practice.</t>
  </si>
  <si>
    <t>Differentiation and Webb'sDepth of Knowledge workshops conducted 11/23</t>
  </si>
  <si>
    <t>RTI Task Force established</t>
  </si>
  <si>
    <t>Daily through Observations and Snapshots</t>
  </si>
  <si>
    <t>The  district will administer the K-12 Insights Survey and the BLT will informally survey staff to determine PD needs related to differentiate instruction.</t>
  </si>
  <si>
    <t>Administered Nov.  Data Review December.  MS/HS Teacher Leaders Surveyed 12/7 for follow up</t>
  </si>
  <si>
    <t>Differentiation now incorporated into Lesson plan requirements.  Snapshots are being used to determine effectiveness.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</si>
</sst>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46"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sz val="11"/>
      <name val="Arial"/>
      <family val="2"/>
    </font>
    <font>
      <sz val="10"/>
      <color indexed="8"/>
      <name val="Arial"/>
      <family val="2"/>
    </font>
    <font>
      <sz val="10"/>
      <name val="Arial Narrow"/>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rgb="FFFF0000"/>
      <name val="Calibri"/>
      <family val="2"/>
      <scheme val="minor"/>
    </font>
    <font>
      <b/>
      <u/>
      <sz val="11"/>
      <color indexed="10"/>
      <name val="Calibri"/>
      <family val="2"/>
    </font>
    <font>
      <u/>
      <sz val="14"/>
      <color theme="1"/>
      <name val="Calibri"/>
      <family val="2"/>
      <scheme val="minor"/>
    </font>
    <font>
      <b/>
      <u/>
      <sz val="20"/>
      <color rgb="FFFF0000"/>
      <name val="Calibri"/>
      <family val="2"/>
      <scheme val="minor"/>
    </font>
    <font>
      <sz val="14"/>
      <color theme="1"/>
      <name val="Calibri"/>
      <family val="2"/>
      <scheme val="minor"/>
    </font>
    <font>
      <b/>
      <u/>
      <sz val="11"/>
      <name val="Calibri"/>
      <family val="2"/>
      <scheme val="minor"/>
    </font>
    <font>
      <b/>
      <sz val="20"/>
      <color rgb="FFFF0000"/>
      <name val="Calibri"/>
      <family val="2"/>
      <scheme val="minor"/>
    </font>
    <font>
      <b/>
      <sz val="18"/>
      <color rgb="FFFF0000"/>
      <name val="Calibri"/>
      <family val="2"/>
      <scheme val="minor"/>
    </font>
    <font>
      <sz val="11"/>
      <color theme="1"/>
      <name val="Calibri"/>
      <family val="2"/>
    </font>
    <font>
      <sz val="18"/>
      <color rgb="FFFF0000"/>
      <name val="Calibri"/>
      <family val="2"/>
      <scheme val="minor"/>
    </font>
    <font>
      <sz val="11"/>
      <color theme="1"/>
      <name val="Symbol"/>
      <family val="1"/>
      <charset val="2"/>
    </font>
    <font>
      <sz val="10"/>
      <color theme="1"/>
      <name val="Verdana"/>
      <family val="2"/>
    </font>
    <font>
      <sz val="11"/>
      <name val="Calibri"/>
      <family val="2"/>
      <scheme val="minor"/>
    </font>
    <font>
      <sz val="11"/>
      <color rgb="FFFF0000"/>
      <name val="Calibri"/>
      <family val="2"/>
      <scheme val="minor"/>
    </font>
    <font>
      <sz val="11"/>
      <color rgb="FF1F497D"/>
      <name val="Calibri"/>
      <family val="2"/>
      <scheme val="minor"/>
    </font>
    <font>
      <sz val="20"/>
      <color rgb="FFFF0000"/>
      <name val="Calibri"/>
      <family val="2"/>
      <scheme val="minor"/>
    </font>
    <font>
      <b/>
      <u/>
      <sz val="18"/>
      <color theme="1"/>
      <name val="Calibri"/>
      <family val="2"/>
      <scheme val="minor"/>
    </font>
    <font>
      <b/>
      <sz val="18"/>
      <color indexed="8"/>
      <name val="Calibri"/>
      <family val="2"/>
      <scheme val="minor"/>
    </font>
    <font>
      <b/>
      <u/>
      <sz val="18"/>
      <color indexed="8"/>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CCFF9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67955565050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11">
    <xf numFmtId="0" fontId="0" fillId="0" borderId="0"/>
    <xf numFmtId="0" fontId="8" fillId="0" borderId="0" applyNumberFormat="0" applyFill="0" applyBorder="0" applyAlignment="0" applyProtection="0">
      <alignment vertical="top"/>
      <protection locked="0"/>
    </xf>
    <xf numFmtId="0" fontId="1" fillId="0" borderId="0"/>
    <xf numFmtId="0" fontId="1" fillId="0" borderId="0"/>
    <xf numFmtId="0" fontId="4" fillId="0" borderId="0"/>
    <xf numFmtId="0" fontId="10" fillId="0" borderId="0"/>
    <xf numFmtId="0" fontId="9" fillId="0" borderId="0"/>
    <xf numFmtId="0" fontId="5" fillId="0" borderId="0"/>
    <xf numFmtId="0" fontId="6" fillId="0" borderId="0"/>
    <xf numFmtId="0" fontId="1" fillId="0" borderId="0"/>
    <xf numFmtId="0" fontId="1" fillId="0" borderId="0"/>
  </cellStyleXfs>
  <cellXfs count="297">
    <xf numFmtId="0" fontId="0" fillId="0" borderId="0" xfId="0"/>
    <xf numFmtId="0" fontId="0" fillId="0" borderId="0" xfId="0" applyAlignment="1">
      <alignment wrapText="1"/>
    </xf>
    <xf numFmtId="0" fontId="11" fillId="5" borderId="1" xfId="0" applyFont="1" applyFill="1" applyBorder="1" applyAlignment="1">
      <alignment horizontal="center" wrapText="1"/>
    </xf>
    <xf numFmtId="0" fontId="0" fillId="0" borderId="1" xfId="0" applyFill="1" applyBorder="1" applyAlignment="1">
      <alignment vertical="top" wrapText="1"/>
    </xf>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5" xfId="2" applyFill="1" applyBorder="1"/>
    <xf numFmtId="0" fontId="1" fillId="0" borderId="4" xfId="2" applyBorder="1" applyAlignment="1">
      <alignment horizontal="center"/>
    </xf>
    <xf numFmtId="0" fontId="1" fillId="0" borderId="1" xfId="2" applyBorder="1" applyAlignment="1">
      <alignment horizontal="center"/>
    </xf>
    <xf numFmtId="1" fontId="1" fillId="0" borderId="1" xfId="2" applyNumberFormat="1" applyBorder="1" applyAlignment="1">
      <alignment horizontal="center"/>
    </xf>
    <xf numFmtId="2" fontId="1" fillId="0" borderId="1" xfId="2" applyNumberFormat="1"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6" fillId="0" borderId="5" xfId="8" applyFont="1" applyFill="1" applyBorder="1" applyAlignment="1"/>
    <xf numFmtId="0" fontId="1" fillId="0" borderId="1" xfId="2" applyBorder="1"/>
    <xf numFmtId="0" fontId="1" fillId="0" borderId="1" xfId="2" applyFill="1" applyBorder="1"/>
    <xf numFmtId="0" fontId="1" fillId="0" borderId="6" xfId="2" applyFill="1" applyBorder="1"/>
    <xf numFmtId="1" fontId="1" fillId="0" borderId="4" xfId="2" applyNumberFormat="1" applyBorder="1" applyAlignment="1">
      <alignment horizontal="center"/>
    </xf>
    <xf numFmtId="164" fontId="1" fillId="0" borderId="4" xfId="2" applyNumberFormat="1" applyBorder="1" applyAlignment="1">
      <alignment horizontal="center"/>
    </xf>
    <xf numFmtId="0" fontId="1" fillId="0" borderId="5" xfId="2" applyFont="1" applyFill="1" applyBorder="1" applyAlignment="1"/>
    <xf numFmtId="49" fontId="7" fillId="6" borderId="1" xfId="7" applyNumberFormat="1" applyFont="1" applyFill="1" applyBorder="1"/>
    <xf numFmtId="0" fontId="1" fillId="0" borderId="7" xfId="2" applyFill="1" applyBorder="1"/>
    <xf numFmtId="2" fontId="1" fillId="0" borderId="0" xfId="2" applyNumberFormat="1"/>
    <xf numFmtId="0" fontId="1" fillId="0" borderId="0" xfId="2" applyFill="1"/>
    <xf numFmtId="0" fontId="1" fillId="0" borderId="0" xfId="2" applyAlignment="1">
      <alignment horizontal="center"/>
    </xf>
    <xf numFmtId="0" fontId="0" fillId="0" borderId="1" xfId="0" applyFont="1" applyFill="1" applyBorder="1" applyAlignment="1">
      <alignment horizontal="left" vertical="top" wrapText="1"/>
    </xf>
    <xf numFmtId="0" fontId="0" fillId="0" borderId="0" xfId="0" applyAlignment="1">
      <alignment wrapText="1"/>
    </xf>
    <xf numFmtId="0" fontId="0" fillId="4"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3" fillId="2" borderId="1" xfId="0" applyFont="1" applyFill="1" applyBorder="1" applyAlignment="1">
      <alignment horizontal="left" vertical="top" wrapText="1"/>
    </xf>
    <xf numFmtId="0" fontId="11" fillId="0" borderId="9" xfId="0" applyFont="1" applyFill="1" applyBorder="1" applyAlignment="1">
      <alignment horizontal="left" vertical="top" wrapText="1"/>
    </xf>
    <xf numFmtId="0" fontId="13" fillId="2" borderId="9" xfId="0" applyFont="1" applyFill="1" applyBorder="1" applyAlignment="1">
      <alignment horizontal="left" vertical="top" wrapText="1"/>
    </xf>
    <xf numFmtId="0" fontId="0" fillId="4" borderId="1" xfId="0" applyFill="1" applyBorder="1" applyAlignment="1">
      <alignment wrapText="1"/>
    </xf>
    <xf numFmtId="0" fontId="16" fillId="0" borderId="1" xfId="0" applyFont="1" applyBorder="1" applyAlignment="1">
      <alignment wrapText="1"/>
    </xf>
    <xf numFmtId="49" fontId="17" fillId="4" borderId="1" xfId="0" applyNumberFormat="1" applyFont="1" applyFill="1" applyBorder="1" applyAlignment="1">
      <alignment wrapText="1"/>
    </xf>
    <xf numFmtId="0" fontId="17" fillId="0" borderId="0" xfId="0" applyFont="1" applyAlignment="1">
      <alignment wrapText="1"/>
    </xf>
    <xf numFmtId="49" fontId="17" fillId="4" borderId="1" xfId="0" applyNumberFormat="1" applyFont="1" applyFill="1" applyBorder="1" applyAlignment="1">
      <alignment horizontal="left" wrapText="1"/>
    </xf>
    <xf numFmtId="0" fontId="16" fillId="7" borderId="1" xfId="0" applyFont="1" applyFill="1" applyBorder="1" applyAlignment="1">
      <alignment wrapText="1"/>
    </xf>
    <xf numFmtId="0" fontId="17" fillId="4" borderId="1" xfId="0" applyFont="1" applyFill="1" applyBorder="1" applyAlignment="1">
      <alignment horizontal="left" vertical="top" wrapText="1"/>
    </xf>
    <xf numFmtId="0" fontId="16" fillId="8" borderId="1" xfId="0" applyFont="1" applyFill="1" applyBorder="1" applyAlignment="1">
      <alignment horizontal="center" wrapText="1"/>
    </xf>
    <xf numFmtId="0" fontId="17" fillId="0" borderId="1" xfId="0" applyFont="1" applyBorder="1" applyAlignment="1">
      <alignment wrapText="1"/>
    </xf>
    <xf numFmtId="0" fontId="17" fillId="4" borderId="1" xfId="0" applyFont="1" applyFill="1" applyBorder="1" applyAlignment="1">
      <alignment wrapText="1"/>
    </xf>
    <xf numFmtId="0" fontId="17" fillId="0" borderId="0" xfId="0" applyFont="1" applyAlignment="1">
      <alignment wrapText="1"/>
    </xf>
    <xf numFmtId="0" fontId="17" fillId="0" borderId="0" xfId="0" applyFont="1" applyAlignment="1">
      <alignment wrapText="1"/>
    </xf>
    <xf numFmtId="0" fontId="16" fillId="0" borderId="0" xfId="0" applyFont="1" applyAlignment="1">
      <alignment wrapText="1"/>
    </xf>
    <xf numFmtId="49" fontId="17" fillId="0" borderId="0" xfId="0" applyNumberFormat="1" applyFont="1" applyAlignment="1">
      <alignment wrapText="1"/>
    </xf>
    <xf numFmtId="49" fontId="17" fillId="0" borderId="0" xfId="0" applyNumberFormat="1" applyFont="1" applyAlignment="1">
      <alignment horizontal="left" wrapText="1"/>
    </xf>
    <xf numFmtId="0" fontId="0" fillId="0" borderId="0" xfId="0" applyFont="1" applyAlignment="1">
      <alignment wrapText="1"/>
    </xf>
    <xf numFmtId="0" fontId="11" fillId="0" borderId="0" xfId="0" applyFont="1" applyAlignment="1">
      <alignment wrapText="1"/>
    </xf>
    <xf numFmtId="49" fontId="0" fillId="0" borderId="0" xfId="0" applyNumberFormat="1" applyFont="1" applyAlignment="1">
      <alignment horizontal="left" wrapText="1"/>
    </xf>
    <xf numFmtId="0" fontId="11" fillId="2" borderId="1" xfId="0" applyFont="1" applyFill="1" applyBorder="1" applyAlignment="1">
      <alignment horizontal="center" wrapText="1"/>
    </xf>
    <xf numFmtId="49" fontId="11"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11" fillId="0" borderId="0" xfId="0" applyFont="1" applyBorder="1" applyAlignment="1">
      <alignment horizontal="center" wrapText="1"/>
    </xf>
    <xf numFmtId="0" fontId="11" fillId="8"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0" borderId="2" xfId="0" applyFont="1" applyFill="1" applyBorder="1" applyAlignment="1">
      <alignment horizontal="left" vertical="top" wrapText="1"/>
    </xf>
    <xf numFmtId="0" fontId="17" fillId="0" borderId="0" xfId="0" applyFont="1" applyFill="1" applyAlignment="1">
      <alignment wrapText="1"/>
    </xf>
    <xf numFmtId="0" fontId="0" fillId="0" borderId="11" xfId="0" applyFont="1" applyFill="1" applyBorder="1" applyAlignment="1">
      <alignment horizontal="left" vertical="top" wrapText="1"/>
    </xf>
    <xf numFmtId="0" fontId="0" fillId="0" borderId="0" xfId="0" applyFill="1" applyBorder="1" applyAlignment="1">
      <alignment wrapText="1"/>
    </xf>
    <xf numFmtId="0" fontId="0" fillId="0" borderId="0" xfId="0" applyFont="1" applyFill="1" applyBorder="1" applyAlignment="1">
      <alignment horizontal="left" wrapText="1"/>
    </xf>
    <xf numFmtId="0" fontId="24" fillId="0" borderId="0" xfId="0" applyFont="1" applyFill="1" applyBorder="1" applyAlignment="1">
      <alignment horizontal="center" vertical="center" wrapText="1"/>
    </xf>
    <xf numFmtId="0" fontId="0" fillId="0" borderId="0" xfId="0" applyFont="1" applyAlignment="1">
      <alignment horizontal="left" vertical="top" wrapText="1"/>
    </xf>
    <xf numFmtId="0" fontId="26"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6" fillId="0" borderId="0" xfId="0" applyFont="1" applyFill="1" applyBorder="1" applyAlignment="1">
      <alignment horizontal="left" vertical="center" wrapText="1"/>
    </xf>
    <xf numFmtId="0" fontId="11" fillId="0" borderId="11" xfId="0" applyFont="1" applyBorder="1" applyAlignment="1">
      <alignment horizontal="left" vertical="top" wrapText="1"/>
    </xf>
    <xf numFmtId="0" fontId="0" fillId="0" borderId="0" xfId="0" applyFont="1" applyFill="1" applyBorder="1" applyAlignment="1">
      <alignment horizontal="left" vertical="top" wrapText="1"/>
    </xf>
    <xf numFmtId="0" fontId="11" fillId="0" borderId="0" xfId="0" applyFont="1" applyAlignment="1">
      <alignment horizontal="left" vertical="top" wrapText="1"/>
    </xf>
    <xf numFmtId="0" fontId="11" fillId="0" borderId="11" xfId="0" applyFont="1" applyFill="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wrapText="1"/>
    </xf>
    <xf numFmtId="0" fontId="22" fillId="0" borderId="0" xfId="0" applyFont="1" applyAlignment="1">
      <alignment horizontal="center" wrapText="1"/>
    </xf>
    <xf numFmtId="49" fontId="6" fillId="0" borderId="5" xfId="8" applyNumberFormat="1" applyFont="1" applyFill="1" applyBorder="1" applyAlignment="1">
      <alignment horizontal="left"/>
    </xf>
    <xf numFmtId="0" fontId="1" fillId="0" borderId="5" xfId="2" applyBorder="1" applyAlignment="1">
      <alignment horizontal="left" wrapText="1"/>
    </xf>
    <xf numFmtId="49" fontId="1" fillId="0" borderId="5" xfId="2" applyNumberFormat="1" applyBorder="1" applyAlignment="1">
      <alignment horizontal="left"/>
    </xf>
    <xf numFmtId="49" fontId="1" fillId="0" borderId="3" xfId="2" applyNumberFormat="1" applyBorder="1" applyAlignment="1">
      <alignment horizontal="left"/>
    </xf>
    <xf numFmtId="49" fontId="1" fillId="0" borderId="5" xfId="2" applyNumberFormat="1" applyFont="1" applyFill="1" applyBorder="1" applyAlignment="1">
      <alignment horizontal="left"/>
    </xf>
    <xf numFmtId="49" fontId="7" fillId="0" borderId="1" xfId="7" applyNumberFormat="1" applyFont="1" applyFill="1" applyBorder="1" applyAlignment="1">
      <alignment horizontal="left"/>
    </xf>
    <xf numFmtId="0" fontId="1" fillId="0" borderId="7" xfId="2" applyBorder="1" applyAlignment="1">
      <alignment horizontal="left"/>
    </xf>
    <xf numFmtId="0" fontId="1" fillId="0" borderId="0" xfId="2" applyAlignment="1">
      <alignment horizontal="left"/>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0" fillId="0" borderId="0" xfId="0" applyFill="1"/>
    <xf numFmtId="0" fontId="0" fillId="4" borderId="14" xfId="0" applyFont="1" applyFill="1" applyBorder="1" applyAlignment="1">
      <alignment horizontal="center" vertical="top" wrapText="1"/>
    </xf>
    <xf numFmtId="0" fontId="0" fillId="4" borderId="14" xfId="0" applyFont="1" applyFill="1" applyBorder="1" applyAlignment="1">
      <alignment horizontal="center" vertical="center" wrapText="1"/>
    </xf>
    <xf numFmtId="0" fontId="0" fillId="4" borderId="14" xfId="0" applyFont="1" applyFill="1" applyBorder="1" applyAlignment="1">
      <alignment vertical="center" wrapText="1"/>
    </xf>
    <xf numFmtId="0" fontId="17" fillId="0" borderId="0" xfId="0" applyFont="1" applyAlignment="1">
      <alignment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25" fillId="0" borderId="0" xfId="0" applyFont="1" applyAlignment="1">
      <alignment wrapText="1"/>
    </xf>
    <xf numFmtId="0" fontId="22" fillId="0" borderId="0" xfId="0" applyFont="1" applyAlignment="1">
      <alignment horizontal="left" wrapText="1"/>
    </xf>
    <xf numFmtId="0" fontId="0" fillId="0" borderId="0" xfId="0" applyFill="1" applyAlignment="1">
      <alignment wrapText="1"/>
    </xf>
    <xf numFmtId="0" fontId="11" fillId="0" borderId="0" xfId="0" applyFont="1" applyFill="1" applyAlignment="1">
      <alignment wrapText="1"/>
    </xf>
    <xf numFmtId="0" fontId="22" fillId="0" borderId="0" xfId="0" applyFont="1" applyFill="1"/>
    <xf numFmtId="0" fontId="0" fillId="2" borderId="1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4" borderId="14" xfId="0" applyFont="1" applyFill="1" applyBorder="1" applyAlignment="1">
      <alignment horizontal="left" vertical="top" wrapText="1"/>
    </xf>
    <xf numFmtId="0" fontId="17" fillId="0" borderId="0" xfId="0" applyFont="1" applyAlignment="1">
      <alignment horizontal="left" wrapText="1"/>
    </xf>
    <xf numFmtId="0" fontId="17" fillId="0" borderId="0" xfId="0" applyFont="1" applyAlignment="1">
      <alignment wrapText="1"/>
    </xf>
    <xf numFmtId="0" fontId="15" fillId="0" borderId="0" xfId="0" applyFont="1" applyAlignment="1">
      <alignment horizontal="center"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0" fillId="0" borderId="14" xfId="0" applyBorder="1"/>
    <xf numFmtId="0" fontId="0" fillId="4" borderId="14" xfId="0" applyFill="1" applyBorder="1"/>
    <xf numFmtId="0" fontId="26" fillId="0" borderId="0" xfId="0" applyFont="1" applyFill="1" applyBorder="1" applyAlignment="1">
      <alignment horizontal="left" vertical="top" wrapText="1"/>
    </xf>
    <xf numFmtId="0" fontId="11" fillId="0" borderId="0" xfId="0" applyFont="1" applyAlignment="1">
      <alignment vertical="top" wrapText="1"/>
    </xf>
    <xf numFmtId="0" fontId="26" fillId="4" borderId="14"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0" fillId="0" borderId="12" xfId="0" applyFill="1" applyBorder="1" applyAlignment="1">
      <alignment horizontal="left" vertical="top"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1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3" fillId="0" borderId="0" xfId="0" applyFont="1"/>
    <xf numFmtId="0" fontId="0" fillId="0" borderId="8" xfId="0" applyFont="1" applyBorder="1" applyAlignment="1">
      <alignment horizontal="left" vertical="top" wrapText="1"/>
    </xf>
    <xf numFmtId="0" fontId="0" fillId="4" borderId="1" xfId="0" applyFill="1" applyBorder="1" applyAlignment="1">
      <alignment horizontal="left" vertical="top" wrapText="1"/>
    </xf>
    <xf numFmtId="0" fontId="35" fillId="0" borderId="0" xfId="0" applyFont="1" applyAlignment="1">
      <alignment horizontal="justify" vertical="center"/>
    </xf>
    <xf numFmtId="0" fontId="0" fillId="0" borderId="0" xfId="0" applyFont="1" applyAlignment="1">
      <alignment horizontal="left" wrapText="1"/>
    </xf>
    <xf numFmtId="0" fontId="0" fillId="0" borderId="0" xfId="0" applyFont="1" applyFill="1" applyAlignment="1">
      <alignment wrapText="1"/>
    </xf>
    <xf numFmtId="0" fontId="0" fillId="3" borderId="11" xfId="0" applyFont="1" applyFill="1" applyBorder="1" applyAlignment="1">
      <alignment horizontal="left" vertical="center" wrapText="1"/>
    </xf>
    <xf numFmtId="0" fontId="0" fillId="4" borderId="14" xfId="0" applyFill="1" applyBorder="1" applyAlignment="1">
      <alignment horizontal="center" vertical="center"/>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49" fontId="0" fillId="4" borderId="14" xfId="0" applyNumberFormat="1" applyFont="1" applyFill="1" applyBorder="1" applyAlignment="1">
      <alignment horizontal="center" vertical="center" wrapText="1"/>
    </xf>
    <xf numFmtId="0" fontId="0" fillId="0" borderId="0" xfId="0" applyFont="1" applyAlignment="1">
      <alignment wrapText="1"/>
    </xf>
    <xf numFmtId="0" fontId="26" fillId="0" borderId="0" xfId="0" applyFont="1" applyFill="1" applyBorder="1" applyAlignment="1">
      <alignment horizontal="left" vertical="center" wrapText="1"/>
    </xf>
    <xf numFmtId="0" fontId="15" fillId="0" borderId="0" xfId="0" applyFont="1" applyAlignment="1">
      <alignment horizontal="center" wrapText="1"/>
    </xf>
    <xf numFmtId="0" fontId="0" fillId="0" borderId="0" xfId="0" applyFont="1"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1" fillId="0" borderId="0" xfId="0" applyFont="1" applyAlignment="1">
      <alignment horizontal="left" wrapText="1"/>
    </xf>
    <xf numFmtId="0" fontId="37" fillId="0" borderId="0" xfId="0" applyFont="1" applyAlignment="1">
      <alignment vertical="top"/>
    </xf>
    <xf numFmtId="0" fontId="25" fillId="0" borderId="0" xfId="0" applyFont="1" applyFill="1" applyAlignment="1">
      <alignment wrapText="1"/>
    </xf>
    <xf numFmtId="0" fontId="0" fillId="10" borderId="0" xfId="0" applyFont="1" applyFill="1" applyAlignment="1">
      <alignment horizontal="left" vertical="top" wrapText="1"/>
    </xf>
    <xf numFmtId="0" fontId="38" fillId="0" borderId="0" xfId="0" applyFont="1" applyAlignment="1">
      <alignment horizontal="left" vertical="top"/>
    </xf>
    <xf numFmtId="0" fontId="11"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17" fillId="0" borderId="0" xfId="0" applyFont="1" applyAlignment="1">
      <alignment wrapText="1"/>
    </xf>
    <xf numFmtId="0" fontId="0" fillId="0" borderId="0" xfId="0" applyFont="1" applyAlignment="1">
      <alignment wrapText="1"/>
    </xf>
    <xf numFmtId="0" fontId="16" fillId="0" borderId="14" xfId="0" applyFont="1" applyBorder="1" applyAlignment="1">
      <alignment wrapText="1"/>
    </xf>
    <xf numFmtId="49" fontId="17" fillId="4" borderId="14" xfId="0" applyNumberFormat="1" applyFont="1" applyFill="1" applyBorder="1" applyAlignment="1">
      <alignment wrapText="1"/>
    </xf>
    <xf numFmtId="0" fontId="11" fillId="0" borderId="0" xfId="0" applyFont="1" applyAlignment="1"/>
    <xf numFmtId="0" fontId="12" fillId="2" borderId="14" xfId="0" applyFont="1" applyFill="1" applyBorder="1" applyAlignment="1">
      <alignment vertical="top" wrapText="1"/>
    </xf>
    <xf numFmtId="0" fontId="17" fillId="0" borderId="0" xfId="0" applyFont="1" applyAlignment="1">
      <alignment wrapText="1"/>
    </xf>
    <xf numFmtId="0" fontId="25" fillId="0" borderId="0" xfId="0" applyFont="1" applyAlignment="1">
      <alignment wrapText="1"/>
    </xf>
    <xf numFmtId="0" fontId="40" fillId="0" borderId="0"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41" fillId="0" borderId="0" xfId="0" applyFont="1"/>
    <xf numFmtId="0" fontId="0" fillId="0" borderId="0" xfId="0" applyAlignment="1">
      <alignment wrapText="1"/>
    </xf>
    <xf numFmtId="0" fontId="25" fillId="0" borderId="0" xfId="0" applyFont="1" applyAlignment="1">
      <alignment wrapText="1"/>
    </xf>
    <xf numFmtId="0" fontId="26" fillId="0" borderId="0"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0" fontId="0" fillId="0" borderId="0" xfId="0" applyFont="1"/>
    <xf numFmtId="0" fontId="11" fillId="0" borderId="0" xfId="0" applyFont="1"/>
    <xf numFmtId="0" fontId="0" fillId="0" borderId="0" xfId="0" applyFont="1" applyAlignment="1">
      <alignment vertical="center" wrapText="1"/>
    </xf>
    <xf numFmtId="0" fontId="22" fillId="0" borderId="0" xfId="0" applyFont="1" applyAlignment="1">
      <alignment horizontal="center" vertical="center"/>
    </xf>
    <xf numFmtId="0" fontId="0" fillId="0" borderId="0" xfId="0" applyFont="1" applyAlignment="1">
      <alignment wrapText="1"/>
    </xf>
    <xf numFmtId="0" fontId="26" fillId="4" borderId="20" xfId="0" applyFont="1" applyFill="1" applyBorder="1" applyAlignment="1">
      <alignment horizontal="left" vertical="center" wrapText="1"/>
    </xf>
    <xf numFmtId="49" fontId="0" fillId="0" borderId="0" xfId="0" applyNumberFormat="1" applyFont="1" applyFill="1" applyBorder="1" applyAlignment="1">
      <alignment vertical="top" wrapText="1"/>
    </xf>
    <xf numFmtId="49" fontId="0" fillId="0" borderId="21" xfId="0" applyNumberFormat="1" applyFont="1" applyFill="1" applyBorder="1" applyAlignment="1">
      <alignment vertical="top" wrapText="1"/>
    </xf>
    <xf numFmtId="0" fontId="0" fillId="2" borderId="0" xfId="0" applyFont="1" applyFill="1" applyBorder="1" applyAlignment="1">
      <alignment horizontal="left" vertical="top" wrapText="1"/>
    </xf>
    <xf numFmtId="0" fontId="0" fillId="2" borderId="0" xfId="0" applyFill="1" applyBorder="1" applyAlignment="1">
      <alignment horizontal="center" vertical="center" wrapText="1"/>
    </xf>
    <xf numFmtId="0" fontId="12" fillId="2" borderId="0" xfId="0" applyFont="1" applyFill="1" applyBorder="1" applyAlignment="1">
      <alignment horizontal="center" vertical="center" wrapText="1"/>
    </xf>
    <xf numFmtId="49" fontId="0" fillId="2" borderId="0" xfId="0" applyNumberFormat="1" applyFont="1" applyFill="1" applyBorder="1" applyAlignment="1">
      <alignment vertical="top" wrapText="1"/>
    </xf>
    <xf numFmtId="0" fontId="0" fillId="2" borderId="0" xfId="0" applyFill="1"/>
    <xf numFmtId="0" fontId="0" fillId="0" borderId="21" xfId="0" applyBorder="1" applyAlignment="1">
      <alignment wrapText="1"/>
    </xf>
    <xf numFmtId="49" fontId="30" fillId="0" borderId="9" xfId="0" applyNumberFormat="1" applyFont="1" applyBorder="1" applyAlignment="1">
      <alignment horizontal="center" vertical="center" wrapText="1"/>
    </xf>
    <xf numFmtId="0" fontId="25" fillId="2" borderId="0" xfId="0" applyFont="1" applyFill="1" applyAlignment="1">
      <alignment wrapText="1"/>
    </xf>
    <xf numFmtId="0" fontId="0" fillId="0" borderId="21" xfId="0" applyFont="1" applyBorder="1" applyAlignment="1">
      <alignment horizontal="left" vertical="top" wrapText="1"/>
    </xf>
    <xf numFmtId="0" fontId="0" fillId="0" borderId="21" xfId="0" applyFont="1" applyFill="1" applyBorder="1" applyAlignment="1">
      <alignment horizontal="left" vertical="top" wrapText="1"/>
    </xf>
    <xf numFmtId="17" fontId="0" fillId="4" borderId="1" xfId="0" applyNumberFormat="1" applyFont="1" applyFill="1" applyBorder="1" applyAlignment="1">
      <alignment horizontal="left" vertical="top" wrapText="1"/>
    </xf>
    <xf numFmtId="16" fontId="0" fillId="4" borderId="1" xfId="0" applyNumberFormat="1" applyFont="1" applyFill="1" applyBorder="1" applyAlignment="1">
      <alignment horizontal="left" vertical="top" wrapText="1"/>
    </xf>
    <xf numFmtId="14" fontId="0" fillId="4" borderId="1" xfId="0" applyNumberFormat="1" applyFont="1" applyFill="1" applyBorder="1" applyAlignment="1">
      <alignment horizontal="left" vertical="top" wrapText="1"/>
    </xf>
    <xf numFmtId="0" fontId="0" fillId="4" borderId="22" xfId="0" applyFill="1" applyBorder="1" applyAlignment="1">
      <alignment horizontal="left" vertical="top" wrapText="1"/>
    </xf>
    <xf numFmtId="9" fontId="0" fillId="4" borderId="14" xfId="0" applyNumberFormat="1" applyFont="1" applyFill="1" applyBorder="1" applyAlignment="1">
      <alignment horizontal="center" vertical="center" wrapText="1"/>
    </xf>
    <xf numFmtId="9" fontId="0" fillId="4" borderId="14" xfId="0" applyNumberFormat="1" applyFont="1" applyFill="1" applyBorder="1" applyAlignment="1">
      <alignment horizontal="left" vertical="top" wrapText="1"/>
    </xf>
    <xf numFmtId="0" fontId="0" fillId="0" borderId="8" xfId="0" applyFont="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top" wrapText="1"/>
    </xf>
    <xf numFmtId="0" fontId="19" fillId="0" borderId="0" xfId="0" applyFont="1"/>
    <xf numFmtId="0" fontId="18" fillId="0" borderId="9" xfId="0" applyFont="1" applyFill="1" applyBorder="1" applyAlignment="1">
      <alignment horizontal="left" vertical="top" wrapText="1"/>
    </xf>
    <xf numFmtId="0" fontId="19" fillId="0" borderId="8" xfId="0" applyFont="1" applyBorder="1" applyAlignment="1">
      <alignment horizontal="left" vertical="top" wrapText="1"/>
    </xf>
    <xf numFmtId="0" fontId="34" fillId="0" borderId="0" xfId="0" applyFont="1"/>
    <xf numFmtId="0" fontId="19" fillId="4" borderId="1" xfId="0" applyFont="1" applyFill="1" applyBorder="1" applyAlignment="1">
      <alignment wrapText="1"/>
    </xf>
    <xf numFmtId="0" fontId="19" fillId="0" borderId="8" xfId="0" applyFont="1" applyBorder="1" applyAlignment="1">
      <alignment horizontal="left" vertical="center" wrapText="1"/>
    </xf>
    <xf numFmtId="0" fontId="19" fillId="3" borderId="1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4"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3" borderId="2" xfId="0" applyFont="1" applyFill="1" applyBorder="1" applyAlignment="1">
      <alignment horizontal="left" vertical="top" wrapText="1"/>
    </xf>
    <xf numFmtId="49" fontId="19" fillId="0" borderId="1" xfId="0" applyNumberFormat="1" applyFont="1" applyBorder="1" applyAlignment="1">
      <alignment horizontal="left" vertical="top" wrapText="1"/>
    </xf>
    <xf numFmtId="0" fontId="44" fillId="2" borderId="1" xfId="0" applyFont="1" applyFill="1" applyBorder="1" applyAlignment="1">
      <alignment horizontal="left" vertical="top" wrapText="1"/>
    </xf>
    <xf numFmtId="0" fontId="45" fillId="2" borderId="1" xfId="0" applyFont="1" applyFill="1" applyBorder="1" applyAlignment="1">
      <alignment horizontal="left" vertical="top" wrapText="1"/>
    </xf>
    <xf numFmtId="0" fontId="45" fillId="2" borderId="9" xfId="0" applyFont="1" applyFill="1" applyBorder="1" applyAlignment="1">
      <alignment horizontal="left" vertical="top" wrapText="1"/>
    </xf>
    <xf numFmtId="14" fontId="19" fillId="4" borderId="1" xfId="0" applyNumberFormat="1" applyFont="1" applyFill="1" applyBorder="1" applyAlignment="1">
      <alignment horizontal="left" vertical="top" wrapText="1"/>
    </xf>
    <xf numFmtId="0" fontId="19"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0" fillId="0" borderId="0" xfId="0" applyAlignment="1">
      <alignment wrapText="1"/>
    </xf>
    <xf numFmtId="0" fontId="34" fillId="0" borderId="10"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wrapText="1"/>
    </xf>
    <xf numFmtId="0" fontId="18" fillId="0" borderId="0" xfId="0" applyFont="1" applyAlignment="1">
      <alignment horizontal="center" wrapText="1"/>
    </xf>
    <xf numFmtId="0" fontId="19" fillId="0" borderId="0" xfId="0" applyFont="1" applyAlignment="1">
      <alignment wrapText="1"/>
    </xf>
    <xf numFmtId="0" fontId="17" fillId="4" borderId="3" xfId="0" applyFont="1" applyFill="1" applyBorder="1" applyAlignment="1">
      <alignment horizontal="left" vertical="top" wrapText="1"/>
    </xf>
    <xf numFmtId="0" fontId="0" fillId="0" borderId="2" xfId="0" applyBorder="1" applyAlignment="1">
      <alignment wrapText="1"/>
    </xf>
    <xf numFmtId="0" fontId="0" fillId="0" borderId="8" xfId="0" applyBorder="1" applyAlignment="1">
      <alignment wrapText="1"/>
    </xf>
    <xf numFmtId="0" fontId="20" fillId="0" borderId="0" xfId="0" applyFont="1" applyAlignment="1">
      <alignment vertical="center" wrapText="1"/>
    </xf>
    <xf numFmtId="0" fontId="17" fillId="0" borderId="0" xfId="0" applyFont="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1" xfId="0" applyFont="1" applyFill="1" applyBorder="1" applyAlignment="1">
      <alignment horizontal="left" wrapText="1"/>
    </xf>
    <xf numFmtId="0" fontId="15" fillId="0" borderId="0" xfId="0" applyFont="1" applyAlignment="1">
      <alignment horizontal="center" wrapText="1"/>
    </xf>
    <xf numFmtId="0" fontId="25"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11" fillId="2" borderId="1" xfId="0" applyFont="1" applyFill="1" applyBorder="1" applyAlignment="1">
      <alignment horizontal="center" wrapText="1"/>
    </xf>
    <xf numFmtId="0" fontId="16" fillId="9" borderId="14" xfId="0" applyFont="1" applyFill="1" applyBorder="1" applyAlignment="1">
      <alignment horizontal="left" wrapText="1"/>
    </xf>
    <xf numFmtId="0" fontId="16" fillId="9" borderId="20" xfId="0" applyFont="1" applyFill="1" applyBorder="1" applyAlignment="1">
      <alignment horizontal="left" wrapText="1"/>
    </xf>
    <xf numFmtId="0" fontId="16" fillId="9" borderId="19" xfId="0" applyFont="1" applyFill="1" applyBorder="1" applyAlignment="1">
      <alignment horizontal="left" wrapText="1"/>
    </xf>
    <xf numFmtId="0" fontId="16" fillId="9" borderId="21" xfId="0" applyFont="1" applyFill="1" applyBorder="1" applyAlignment="1">
      <alignment horizontal="left" wrapText="1"/>
    </xf>
    <xf numFmtId="0" fontId="0" fillId="2" borderId="18" xfId="0" applyFont="1" applyFill="1" applyBorder="1" applyAlignment="1">
      <alignment horizontal="left" vertical="top" wrapText="1"/>
    </xf>
    <xf numFmtId="0" fontId="0" fillId="0" borderId="18" xfId="0" applyBorder="1" applyAlignment="1">
      <alignment horizontal="left" vertical="top" wrapText="1"/>
    </xf>
    <xf numFmtId="0" fontId="0" fillId="2" borderId="15" xfId="0" applyFont="1" applyFill="1" applyBorder="1" applyAlignment="1">
      <alignment horizontal="left" vertical="top" wrapText="1"/>
    </xf>
    <xf numFmtId="0" fontId="0" fillId="2" borderId="16" xfId="0" applyFill="1" applyBorder="1" applyAlignment="1">
      <alignment horizontal="left" vertical="top" wrapText="1"/>
    </xf>
    <xf numFmtId="0" fontId="17" fillId="9" borderId="14" xfId="0" applyFont="1" applyFill="1" applyBorder="1" applyAlignment="1">
      <alignment horizontal="left" wrapText="1"/>
    </xf>
    <xf numFmtId="0" fontId="29" fillId="0" borderId="0" xfId="0" applyFont="1" applyAlignment="1">
      <alignment horizontal="center" wrapText="1"/>
    </xf>
    <xf numFmtId="0" fontId="25" fillId="0" borderId="0" xfId="0" applyFont="1" applyAlignment="1">
      <alignment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0" fillId="3" borderId="15" xfId="0" applyFont="1" applyFill="1" applyBorder="1" applyAlignment="1">
      <alignment horizontal="left" wrapText="1"/>
    </xf>
    <xf numFmtId="0" fontId="0" fillId="3" borderId="17" xfId="0" applyFont="1" applyFill="1" applyBorder="1" applyAlignment="1">
      <alignment horizontal="left" wrapText="1"/>
    </xf>
    <xf numFmtId="0" fontId="0" fillId="3" borderId="16" xfId="0" applyFont="1" applyFill="1" applyBorder="1" applyAlignment="1">
      <alignment horizontal="left" wrapText="1"/>
    </xf>
    <xf numFmtId="0" fontId="16" fillId="9" borderId="15" xfId="0" applyFont="1" applyFill="1" applyBorder="1" applyAlignment="1">
      <alignment horizontal="center" wrapText="1"/>
    </xf>
    <xf numFmtId="0" fontId="16" fillId="9" borderId="17" xfId="0" applyFont="1" applyFill="1" applyBorder="1" applyAlignment="1">
      <alignment horizontal="center" wrapText="1"/>
    </xf>
    <xf numFmtId="0" fontId="16" fillId="9" borderId="16" xfId="0" applyFont="1" applyFill="1" applyBorder="1" applyAlignment="1">
      <alignment horizontal="center" wrapText="1"/>
    </xf>
    <xf numFmtId="0" fontId="16" fillId="9" borderId="13" xfId="0" applyFont="1" applyFill="1" applyBorder="1" applyAlignment="1">
      <alignment horizontal="center" wrapText="1"/>
    </xf>
    <xf numFmtId="0" fontId="16" fillId="9" borderId="11" xfId="0" applyFont="1" applyFill="1" applyBorder="1" applyAlignment="1">
      <alignment horizontal="center" wrapText="1"/>
    </xf>
    <xf numFmtId="0" fontId="24" fillId="4" borderId="1" xfId="0" applyFont="1" applyFill="1" applyBorder="1" applyAlignment="1">
      <alignment horizontal="center" vertical="center" wrapText="1"/>
    </xf>
    <xf numFmtId="0" fontId="0" fillId="0" borderId="1" xfId="0" applyBorder="1" applyAlignment="1">
      <alignment wrapText="1"/>
    </xf>
    <xf numFmtId="0" fontId="0" fillId="3" borderId="1" xfId="0" applyFont="1" applyFill="1" applyBorder="1" applyAlignment="1">
      <alignment horizontal="left" wrapText="1"/>
    </xf>
    <xf numFmtId="0" fontId="16" fillId="9" borderId="10" xfId="0" applyFont="1" applyFill="1" applyBorder="1" applyAlignment="1">
      <alignment horizontal="center" wrapText="1"/>
    </xf>
    <xf numFmtId="0" fontId="16" fillId="9" borderId="0" xfId="0" applyFont="1" applyFill="1" applyBorder="1" applyAlignment="1">
      <alignment horizontal="center" wrapText="1"/>
    </xf>
    <xf numFmtId="0" fontId="0" fillId="0" borderId="0" xfId="0" applyAlignment="1">
      <alignment wrapText="1"/>
    </xf>
    <xf numFmtId="0" fontId="0" fillId="3" borderId="3" xfId="0" applyFont="1" applyFill="1" applyBorder="1" applyAlignment="1">
      <alignment horizontal="left" wrapText="1"/>
    </xf>
    <xf numFmtId="0" fontId="11" fillId="0" borderId="0" xfId="0" applyFont="1" applyBorder="1" applyAlignment="1">
      <alignment horizontal="left" vertical="center" wrapText="1"/>
    </xf>
    <xf numFmtId="0" fontId="0" fillId="0" borderId="0" xfId="0" applyAlignment="1">
      <alignment horizontal="left" wrapText="1"/>
    </xf>
    <xf numFmtId="0" fontId="26" fillId="0" borderId="0" xfId="0" applyFont="1" applyFill="1" applyBorder="1" applyAlignment="1">
      <alignment horizontal="left" vertical="center" wrapText="1"/>
    </xf>
    <xf numFmtId="0" fontId="15" fillId="0" borderId="0" xfId="0" applyFont="1" applyAlignment="1">
      <alignment horizontal="center" vertical="center"/>
    </xf>
    <xf numFmtId="0" fontId="31" fillId="0" borderId="0" xfId="0" applyFont="1" applyAlignment="1">
      <alignment horizontal="center" vertical="center"/>
    </xf>
    <xf numFmtId="0" fontId="43" fillId="2" borderId="3" xfId="0" applyFont="1" applyFill="1" applyBorder="1" applyAlignment="1">
      <alignment horizontal="left" vertical="top" wrapText="1"/>
    </xf>
    <xf numFmtId="0" fontId="19" fillId="0" borderId="8" xfId="0" applyFont="1" applyBorder="1" applyAlignment="1">
      <alignment horizontal="left" vertical="top" wrapText="1"/>
    </xf>
    <xf numFmtId="0" fontId="18" fillId="2" borderId="3" xfId="0" applyFont="1" applyFill="1" applyBorder="1" applyAlignment="1">
      <alignment horizontal="left" vertical="top" wrapText="1"/>
    </xf>
    <xf numFmtId="0" fontId="43" fillId="0" borderId="0" xfId="0" applyFont="1" applyAlignment="1">
      <alignment horizontal="center" vertical="center"/>
    </xf>
    <xf numFmtId="49" fontId="36" fillId="0" borderId="9" xfId="0" applyNumberFormat="1" applyFont="1" applyBorder="1" applyAlignment="1">
      <alignment horizontal="left" vertical="center" wrapText="1"/>
    </xf>
    <xf numFmtId="0" fontId="36" fillId="0" borderId="4" xfId="0" applyFont="1" applyBorder="1" applyAlignment="1">
      <alignment horizontal="left" vertical="center" wrapText="1"/>
    </xf>
    <xf numFmtId="0" fontId="18" fillId="2" borderId="3" xfId="0" applyFont="1" applyFill="1" applyBorder="1" applyAlignment="1">
      <alignment horizontal="left" vertical="center" wrapText="1"/>
    </xf>
    <xf numFmtId="0" fontId="19" fillId="0" borderId="8" xfId="0" applyFont="1" applyBorder="1" applyAlignment="1">
      <alignment horizontal="left" vertical="center" wrapText="1"/>
    </xf>
    <xf numFmtId="0" fontId="18" fillId="2" borderId="20" xfId="0" applyFont="1" applyFill="1" applyBorder="1" applyAlignment="1">
      <alignment horizontal="left" vertical="center" wrapText="1"/>
    </xf>
    <xf numFmtId="0" fontId="18" fillId="2" borderId="19" xfId="0" applyFont="1" applyFill="1" applyBorder="1" applyAlignment="1">
      <alignment horizontal="left" vertical="center" wrapText="1"/>
    </xf>
    <xf numFmtId="49" fontId="42" fillId="0" borderId="9" xfId="0" applyNumberFormat="1" applyFont="1" applyBorder="1" applyAlignment="1">
      <alignment horizontal="left" vertical="center" wrapText="1"/>
    </xf>
    <xf numFmtId="0" fontId="42" fillId="0" borderId="4" xfId="0" applyFont="1" applyBorder="1" applyAlignment="1">
      <alignment horizontal="left" vertical="center" wrapText="1"/>
    </xf>
    <xf numFmtId="0" fontId="11" fillId="2" borderId="3" xfId="0" applyFont="1" applyFill="1" applyBorder="1" applyAlignment="1">
      <alignment horizontal="left" vertical="top" wrapText="1"/>
    </xf>
    <xf numFmtId="0" fontId="0" fillId="0" borderId="8" xfId="0" applyBorder="1" applyAlignment="1">
      <alignment horizontal="left" vertical="top" wrapText="1"/>
    </xf>
    <xf numFmtId="0" fontId="12" fillId="2" borderId="3" xfId="0" applyFont="1" applyFill="1" applyBorder="1" applyAlignment="1">
      <alignment horizontal="left" vertical="top" wrapText="1"/>
    </xf>
    <xf numFmtId="0" fontId="11" fillId="2" borderId="3" xfId="0" applyFont="1" applyFill="1" applyBorder="1" applyAlignment="1">
      <alignment horizontal="left" vertical="center" wrapText="1"/>
    </xf>
    <xf numFmtId="0" fontId="0" fillId="0" borderId="8" xfId="0" applyFont="1" applyBorder="1" applyAlignment="1">
      <alignment horizontal="left" vertical="center" wrapText="1"/>
    </xf>
    <xf numFmtId="10" fontId="2" fillId="0" borderId="0" xfId="2" applyNumberFormat="1" applyFont="1" applyAlignment="1">
      <alignment horizontal="center"/>
    </xf>
  </cellXfs>
  <cellStyles count="11">
    <cellStyle name="Hyperlink 2" xfId="1"/>
    <cellStyle name="Normal" xfId="0" builtinId="0"/>
    <cellStyle name="Normal 2" xfId="2"/>
    <cellStyle name="Normal 2 2" xfId="3"/>
    <cellStyle name="Normal 3" xfId="4"/>
    <cellStyle name="Normal 3 2" xfId="9"/>
    <cellStyle name="Normal 4" xfId="5"/>
    <cellStyle name="Normal 5" xfId="6"/>
    <cellStyle name="Normal 5 2" xfId="10"/>
    <cellStyle name="Normal_2010-11 Project Numbers Val_1 2" xfId="7"/>
    <cellStyle name="Normal_SASR 2"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t="str">
            <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t="str">
            <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t="str">
            <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t="str">
            <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t="str">
            <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t="str">
            <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t="str">
            <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t="str">
            <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t="str">
            <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t="str">
            <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t="str">
            <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t="str">
            <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t="str">
            <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t="str">
            <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t="str">
            <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t="str">
            <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t="str">
            <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t="str">
            <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t="str">
            <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t="str">
            <v/>
          </cell>
          <cell r="O61" t="str">
            <v>TBD</v>
          </cell>
        </row>
        <row r="62">
          <cell r="A62" t="str">
            <v>332100010000</v>
          </cell>
          <cell r="B62" t="str">
            <v>NYC GEOG DIST #21 - BROOKLYN</v>
          </cell>
          <cell r="C62">
            <v>40</v>
          </cell>
          <cell r="D62">
            <v>4</v>
          </cell>
          <cell r="E62">
            <v>2</v>
          </cell>
          <cell r="F62">
            <v>6</v>
          </cell>
          <cell r="G62">
            <v>0.15</v>
          </cell>
          <cell r="K62">
            <v>40</v>
          </cell>
          <cell r="L62">
            <v>7</v>
          </cell>
          <cell r="M62" t="str">
            <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t="str">
            <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t="str">
            <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t="str">
            <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t="str">
            <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t="str">
            <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t="str">
            <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t="str">
            <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t="str">
            <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t="str">
            <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t="str">
            <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t="str">
            <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t="str">
            <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t="str">
            <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t="str">
            <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t="str">
            <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t="str">
            <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t="str">
            <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t="str">
            <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t="str">
            <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t="str">
            <v/>
          </cell>
          <cell r="G114">
            <v>1</v>
          </cell>
          <cell r="H114" t="str">
            <v>Yes</v>
          </cell>
        </row>
        <row r="115">
          <cell r="C115" t="str">
            <v>571000010018</v>
          </cell>
          <cell r="D115" t="str">
            <v>CORNING-PAINTED POST WEST HIGH SCH</v>
          </cell>
          <cell r="E115" t="str">
            <v>Priority</v>
          </cell>
          <cell r="H115" t="str">
            <v>No</v>
          </cell>
          <cell r="I115" t="str">
            <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t="str">
            <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t="str">
            <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t="str">
            <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t="str">
            <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t="str">
            <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t="str">
            <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t="str">
            <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t="str">
            <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t="str">
            <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t="str">
            <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t="str">
            <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t="str">
            <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t="str">
            <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t="str">
            <v/>
          </cell>
        </row>
        <row r="281">
          <cell r="C281" t="str">
            <v>261600010101</v>
          </cell>
          <cell r="D281" t="str">
            <v>INTEGRATED ARTS AND TECH HIGH SCHOOL</v>
          </cell>
          <cell r="E281" t="str">
            <v>Focus %</v>
          </cell>
          <cell r="H281" t="str">
            <v>No</v>
          </cell>
          <cell r="I281" t="str">
            <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t="str">
            <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t="str">
            <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t="str">
            <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t="str">
            <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t="str">
            <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t="str">
            <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t="str">
            <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t="str">
            <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t="str">
            <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t="str">
            <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t="str">
            <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t="str">
            <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t="str">
            <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t="str">
            <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t="str">
            <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t="str">
            <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t="str">
            <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t="str">
            <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t="str">
            <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t="str">
            <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t="str">
            <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20.bin"/><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6.bin"/><Relationship Id="rId3" Type="http://schemas.openxmlformats.org/officeDocument/2006/relationships/printerSettings" Target="../printerSettings/printerSettings131.bin"/><Relationship Id="rId7" Type="http://schemas.openxmlformats.org/officeDocument/2006/relationships/printerSettings" Target="../printerSettings/printerSettings135.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6" Type="http://schemas.openxmlformats.org/officeDocument/2006/relationships/printerSettings" Target="../printerSettings/printerSettings134.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hyperlink" Target="http://www.p12.nysed.gov/accountability/ChecklistforDeterminingPrioritySchoolLeaderQualification.docx" TargetMode="External"/><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1"/>
  <sheetViews>
    <sheetView workbookViewId="0">
      <selection activeCell="B6" sqref="B6:E6"/>
    </sheetView>
  </sheetViews>
  <sheetFormatPr defaultColWidth="9.125" defaultRowHeight="15.75" x14ac:dyDescent="0.25"/>
  <cols>
    <col min="1" max="1" width="5.5" style="46" customWidth="1"/>
    <col min="2" max="2" width="27.375" style="46" customWidth="1"/>
    <col min="3" max="3" width="50.75" style="46" customWidth="1"/>
    <col min="4" max="4" width="33.875" style="46" customWidth="1"/>
    <col min="5" max="5" width="38.25" style="46" customWidth="1"/>
    <col min="6" max="16384" width="9.125" style="46"/>
  </cols>
  <sheetData>
    <row r="1" spans="2:5" x14ac:dyDescent="0.25">
      <c r="B1" s="44" t="s">
        <v>349</v>
      </c>
      <c r="C1" s="45" t="s">
        <v>646</v>
      </c>
      <c r="D1" s="226" t="s">
        <v>501</v>
      </c>
      <c r="E1" s="227"/>
    </row>
    <row r="2" spans="2:5" s="162" customFormat="1" x14ac:dyDescent="0.25">
      <c r="B2" s="164" t="s">
        <v>515</v>
      </c>
      <c r="C2" s="165" t="s">
        <v>647</v>
      </c>
      <c r="D2" s="226"/>
      <c r="E2" s="227"/>
    </row>
    <row r="3" spans="2:5" x14ac:dyDescent="0.25">
      <c r="B3" s="44" t="s">
        <v>427</v>
      </c>
      <c r="C3" s="47" t="s">
        <v>659</v>
      </c>
      <c r="D3" s="228"/>
      <c r="E3" s="227"/>
    </row>
    <row r="4" spans="2:5" x14ac:dyDescent="0.25">
      <c r="E4" s="36"/>
    </row>
    <row r="5" spans="2:5" x14ac:dyDescent="0.25">
      <c r="E5" s="36"/>
    </row>
    <row r="6" spans="2:5" ht="23.25" x14ac:dyDescent="0.35">
      <c r="B6" s="231" t="s">
        <v>540</v>
      </c>
      <c r="C6" s="232"/>
      <c r="D6" s="232"/>
      <c r="E6" s="232"/>
    </row>
    <row r="8" spans="2:5" x14ac:dyDescent="0.25">
      <c r="B8" s="48" t="s">
        <v>350</v>
      </c>
      <c r="C8" s="49" t="s">
        <v>627</v>
      </c>
      <c r="D8" s="48" t="s">
        <v>351</v>
      </c>
      <c r="E8" s="49" t="s">
        <v>628</v>
      </c>
    </row>
    <row r="9" spans="2:5" x14ac:dyDescent="0.25">
      <c r="B9" s="48" t="s">
        <v>352</v>
      </c>
      <c r="C9" s="49" t="s">
        <v>648</v>
      </c>
      <c r="D9" s="48" t="s">
        <v>353</v>
      </c>
      <c r="E9" s="49" t="s">
        <v>650</v>
      </c>
    </row>
    <row r="10" spans="2:5" ht="15.75" customHeight="1" x14ac:dyDescent="0.25">
      <c r="B10" s="48" t="s">
        <v>354</v>
      </c>
      <c r="C10" s="233" t="s">
        <v>649</v>
      </c>
      <c r="D10" s="234"/>
      <c r="E10" s="235"/>
    </row>
    <row r="12" spans="2:5" ht="30.75" customHeight="1" x14ac:dyDescent="0.25">
      <c r="B12" s="236" t="s">
        <v>355</v>
      </c>
      <c r="C12" s="237"/>
      <c r="D12" s="237"/>
      <c r="E12" s="237"/>
    </row>
    <row r="14" spans="2:5" x14ac:dyDescent="0.25">
      <c r="B14" s="238" t="s">
        <v>356</v>
      </c>
      <c r="C14" s="237"/>
      <c r="D14" s="237"/>
      <c r="E14" s="237"/>
    </row>
    <row r="16" spans="2:5" ht="45.75" customHeight="1" x14ac:dyDescent="0.25">
      <c r="B16" s="239" t="s">
        <v>516</v>
      </c>
      <c r="C16" s="237"/>
      <c r="D16" s="237"/>
      <c r="E16" s="237"/>
    </row>
    <row r="18" spans="2:5" x14ac:dyDescent="0.25">
      <c r="B18" s="229" t="s">
        <v>357</v>
      </c>
      <c r="C18" s="230"/>
      <c r="D18" s="230"/>
      <c r="E18" s="230"/>
    </row>
    <row r="19" spans="2:5" x14ac:dyDescent="0.25">
      <c r="B19" s="50" t="s">
        <v>358</v>
      </c>
      <c r="C19" s="50" t="s">
        <v>359</v>
      </c>
      <c r="D19" s="50" t="s">
        <v>360</v>
      </c>
      <c r="E19" s="50" t="s">
        <v>361</v>
      </c>
    </row>
    <row r="20" spans="2:5" ht="30" customHeight="1" x14ac:dyDescent="0.25">
      <c r="B20" s="51" t="s">
        <v>362</v>
      </c>
      <c r="C20" s="52"/>
      <c r="D20" s="49" t="s">
        <v>651</v>
      </c>
      <c r="E20" s="49"/>
    </row>
    <row r="21" spans="2:5" ht="30" customHeight="1" x14ac:dyDescent="0.25">
      <c r="B21" s="51" t="s">
        <v>363</v>
      </c>
      <c r="C21" s="52"/>
      <c r="D21" s="49"/>
      <c r="E21" s="49"/>
    </row>
  </sheetData>
  <customSheetViews>
    <customSheetView guid="{D084C74A-34CE-4171-80D6-1BE5E86C1BB8}" showPageBreaks="1" printArea="1">
      <selection activeCell="B6" sqref="B6:E6"/>
      <pageMargins left="0.45" right="0.45" top="0.5" bottom="0.5" header="0.3" footer="0.05"/>
      <pageSetup scale="80" orientation="landscape" r:id="rId1"/>
      <headerFooter>
        <oddFooter>&amp;R&amp;P</oddFooter>
      </headerFooter>
    </customSheetView>
    <customSheetView guid="{93657C9D-3FED-455F-89FA-A7C7A90DA5E9}" showPageBreaks="1" printArea="1">
      <selection activeCell="C3" sqref="C3"/>
      <pageMargins left="0.45" right="0.45" top="0.5" bottom="0.5" header="0.3" footer="0.05"/>
      <pageSetup scale="80" orientation="landscape" r:id="rId2"/>
      <headerFooter>
        <oddFooter>&amp;R&amp;P</oddFooter>
      </headerFooter>
    </customSheetView>
    <customSheetView guid="{577698DB-D098-456B-8134-D114056BF356}">
      <selection activeCell="C3" sqref="C3"/>
      <pageMargins left="0.45" right="0.45" top="0.5" bottom="0.5" header="0.3" footer="0.05"/>
      <pageSetup scale="80" orientation="landscape" r:id="rId3"/>
      <headerFooter>
        <oddFooter>&amp;R&amp;P</oddFooter>
      </headerFooter>
    </customSheetView>
    <customSheetView guid="{9A78A102-3886-4BB1-B802-E195AFE76527}" topLeftCell="A2">
      <selection activeCell="D20" sqref="D20"/>
      <pageMargins left="0.45" right="0.45" top="0.5" bottom="0.5" header="0.3" footer="0.05"/>
      <pageSetup scale="80" orientation="landscape" r:id="rId4"/>
      <headerFooter>
        <oddFooter>&amp;R&amp;P</oddFooter>
      </headerFooter>
    </customSheetView>
    <customSheetView guid="{44594B27-9C70-41F1-9630-666DBB02377F}" showPageBreaks="1" printArea="1">
      <pageMargins left="0.45" right="0.45" top="0.5" bottom="0.5" header="0.3" footer="0.05"/>
      <pageSetup scale="80" orientation="landscape" r:id="rId5"/>
      <headerFooter>
        <oddFooter>&amp;R&amp;P</oddFooter>
      </headerFooter>
    </customSheetView>
    <customSheetView guid="{03F04A6F-C90E-4FDF-B8BE-12A8594B7326}" showPageBreaks="1" printArea="1" topLeftCell="H13">
      <selection activeCell="B6" sqref="B6:E6"/>
      <pageMargins left="0.45" right="0.45" top="0.5" bottom="0.5" header="0.3" footer="0.05"/>
      <pageSetup scale="80" orientation="landscape" r:id="rId6"/>
      <headerFooter>
        <oddFooter>&amp;R&amp;P</oddFooter>
      </headerFooter>
    </customSheetView>
    <customSheetView guid="{E25E46E1-E6CF-4B39-B635-73719DBDECE6}" showPageBreaks="1" printArea="1">
      <selection activeCell="C4" sqref="C4"/>
      <pageMargins left="0.45" right="0.45" top="0.5" bottom="0.5" header="0.3" footer="0.05"/>
      <pageSetup scale="80" orientation="landscape" r:id="rId7"/>
      <headerFooter>
        <oddFooter>&amp;R&amp;P</oddFooter>
      </headerFooter>
    </customSheetView>
  </customSheetViews>
  <mergeCells count="7">
    <mergeCell ref="D1:E3"/>
    <mergeCell ref="B18:E18"/>
    <mergeCell ref="B6:E6"/>
    <mergeCell ref="C10:E10"/>
    <mergeCell ref="B12:E12"/>
    <mergeCell ref="B14:E14"/>
    <mergeCell ref="B16:E16"/>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s>
  <pageMargins left="0.45" right="0.45" top="0.5" bottom="0.5" header="0.3" footer="0.05"/>
  <pageSetup scale="80" orientation="landscape" r:id="rId8"/>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Normal="110" workbookViewId="0">
      <selection activeCell="B18" sqref="B18"/>
    </sheetView>
  </sheetViews>
  <sheetFormatPr defaultRowHeight="15" x14ac:dyDescent="0.25"/>
  <cols>
    <col min="1" max="1" width="5.5" customWidth="1"/>
    <col min="2" max="2" width="100.75" customWidth="1"/>
    <col min="3" max="7" width="10.75" customWidth="1"/>
    <col min="8" max="12" width="10.75" hidden="1" customWidth="1"/>
  </cols>
  <sheetData>
    <row r="1" spans="2:12" ht="18.75" customHeight="1" x14ac:dyDescent="0.25">
      <c r="B1" s="277" t="s">
        <v>472</v>
      </c>
      <c r="C1" s="278"/>
      <c r="D1" s="278"/>
      <c r="E1" s="278"/>
      <c r="F1" s="278"/>
      <c r="G1" s="278"/>
    </row>
    <row r="3" spans="2:12" ht="30" customHeight="1" x14ac:dyDescent="0.25">
      <c r="B3" s="167" t="s">
        <v>524</v>
      </c>
      <c r="C3" s="123" t="s">
        <v>495</v>
      </c>
      <c r="D3" s="123" t="s">
        <v>496</v>
      </c>
      <c r="E3" s="123" t="s">
        <v>498</v>
      </c>
      <c r="F3" s="123" t="s">
        <v>497</v>
      </c>
      <c r="G3" s="123" t="s">
        <v>499</v>
      </c>
      <c r="H3" s="135" t="s">
        <v>495</v>
      </c>
      <c r="I3" s="135" t="s">
        <v>496</v>
      </c>
      <c r="J3" s="135" t="s">
        <v>498</v>
      </c>
      <c r="K3" s="135" t="s">
        <v>497</v>
      </c>
      <c r="L3" s="135" t="s">
        <v>499</v>
      </c>
    </row>
    <row r="4" spans="2:12" x14ac:dyDescent="0.25">
      <c r="B4" s="124" t="s">
        <v>488</v>
      </c>
      <c r="C4" s="143"/>
      <c r="D4" s="143"/>
      <c r="E4" s="143"/>
      <c r="F4" s="143"/>
      <c r="G4" s="143"/>
      <c r="H4" t="str">
        <f>IF(C4="Y",$B$4,"")</f>
        <v/>
      </c>
      <c r="I4" t="str">
        <f>IF(D4="Y",$B$4,"")</f>
        <v/>
      </c>
      <c r="J4" t="str">
        <f>IF(E4="Y",$B$4,"")</f>
        <v/>
      </c>
      <c r="K4" t="str">
        <f>IF(F4="Y",$B$4,"")</f>
        <v/>
      </c>
      <c r="L4" t="str">
        <f>IF(G4="Y",$B$4,"")</f>
        <v/>
      </c>
    </row>
    <row r="5" spans="2:12" x14ac:dyDescent="0.25">
      <c r="B5" s="124" t="s">
        <v>473</v>
      </c>
      <c r="C5" s="143"/>
      <c r="D5" s="143"/>
      <c r="E5" s="143"/>
      <c r="F5" s="143"/>
      <c r="G5" s="143"/>
      <c r="H5" t="str">
        <f t="shared" ref="H5:H35" si="0">IF(C5="Y",CONCATENATE(H4,CHAR(10),$B5),H4)</f>
        <v/>
      </c>
      <c r="I5" t="str">
        <f t="shared" ref="I5:I35" si="1">IF(D5="Y",CONCATENATE(I4,CHAR(10),$B5),I4)</f>
        <v/>
      </c>
      <c r="J5" t="str">
        <f t="shared" ref="J5:J35" si="2">IF(E5="Y",CONCATENATE(J4,CHAR(10),$B5),J4)</f>
        <v/>
      </c>
      <c r="K5" t="str">
        <f t="shared" ref="K5:K35" si="3">IF(F5="Y",CONCATENATE(K4,CHAR(10),$B5),K4)</f>
        <v/>
      </c>
      <c r="L5" t="str">
        <f t="shared" ref="L5:L35" si="4">IF(G5="Y",CONCATENATE(L4,CHAR(10),$B5),L4)</f>
        <v/>
      </c>
    </row>
    <row r="6" spans="2:12" x14ac:dyDescent="0.25">
      <c r="B6" s="124" t="s">
        <v>474</v>
      </c>
      <c r="C6" s="143"/>
      <c r="D6" s="143"/>
      <c r="E6" s="143"/>
      <c r="F6" s="143"/>
      <c r="G6" s="143"/>
      <c r="H6" t="str">
        <f t="shared" si="0"/>
        <v/>
      </c>
      <c r="I6" t="str">
        <f t="shared" si="1"/>
        <v/>
      </c>
      <c r="J6" t="str">
        <f t="shared" si="2"/>
        <v/>
      </c>
      <c r="K6" t="str">
        <f t="shared" si="3"/>
        <v/>
      </c>
      <c r="L6" t="str">
        <f t="shared" si="4"/>
        <v/>
      </c>
    </row>
    <row r="7" spans="2:12" x14ac:dyDescent="0.25">
      <c r="B7" s="124" t="s">
        <v>475</v>
      </c>
      <c r="C7" s="143"/>
      <c r="D7" s="143"/>
      <c r="E7" s="143"/>
      <c r="F7" s="143"/>
      <c r="G7" s="143"/>
      <c r="H7" t="str">
        <f t="shared" si="0"/>
        <v/>
      </c>
      <c r="I7" t="str">
        <f t="shared" si="1"/>
        <v/>
      </c>
      <c r="J7" t="str">
        <f t="shared" si="2"/>
        <v/>
      </c>
      <c r="K7" t="str">
        <f t="shared" si="3"/>
        <v/>
      </c>
      <c r="L7" t="str">
        <f t="shared" si="4"/>
        <v/>
      </c>
    </row>
    <row r="8" spans="2:12" x14ac:dyDescent="0.25">
      <c r="B8" s="124" t="s">
        <v>476</v>
      </c>
      <c r="C8" s="143"/>
      <c r="D8" s="143"/>
      <c r="E8" s="143"/>
      <c r="F8" s="143"/>
      <c r="G8" s="143"/>
      <c r="H8" t="str">
        <f t="shared" si="0"/>
        <v/>
      </c>
      <c r="I8" t="str">
        <f t="shared" si="1"/>
        <v/>
      </c>
      <c r="J8" t="str">
        <f t="shared" si="2"/>
        <v/>
      </c>
      <c r="K8" t="str">
        <f t="shared" si="3"/>
        <v/>
      </c>
      <c r="L8" t="str">
        <f t="shared" si="4"/>
        <v/>
      </c>
    </row>
    <row r="9" spans="2:12" x14ac:dyDescent="0.25">
      <c r="B9" s="124" t="s">
        <v>477</v>
      </c>
      <c r="C9" s="143"/>
      <c r="D9" s="143"/>
      <c r="E9" s="143"/>
      <c r="F9" s="143"/>
      <c r="G9" s="143"/>
      <c r="H9" t="str">
        <f t="shared" si="0"/>
        <v/>
      </c>
      <c r="I9" t="str">
        <f t="shared" si="1"/>
        <v/>
      </c>
      <c r="J9" t="str">
        <f t="shared" si="2"/>
        <v/>
      </c>
      <c r="K9" t="str">
        <f t="shared" si="3"/>
        <v/>
      </c>
      <c r="L9" t="str">
        <f t="shared" si="4"/>
        <v/>
      </c>
    </row>
    <row r="10" spans="2:12" x14ac:dyDescent="0.25">
      <c r="B10" s="124" t="s">
        <v>478</v>
      </c>
      <c r="C10" s="143"/>
      <c r="D10" s="143"/>
      <c r="E10" s="143"/>
      <c r="F10" s="143"/>
      <c r="G10" s="143"/>
      <c r="H10" t="str">
        <f t="shared" si="0"/>
        <v/>
      </c>
      <c r="I10" t="str">
        <f t="shared" si="1"/>
        <v/>
      </c>
      <c r="J10" t="str">
        <f t="shared" si="2"/>
        <v/>
      </c>
      <c r="K10" t="str">
        <f t="shared" si="3"/>
        <v/>
      </c>
      <c r="L10" t="str">
        <f t="shared" si="4"/>
        <v/>
      </c>
    </row>
    <row r="11" spans="2:12" x14ac:dyDescent="0.25">
      <c r="B11" s="124" t="s">
        <v>479</v>
      </c>
      <c r="C11" s="143"/>
      <c r="D11" s="143"/>
      <c r="E11" s="143"/>
      <c r="F11" s="143"/>
      <c r="G11" s="143"/>
      <c r="H11" t="str">
        <f t="shared" si="0"/>
        <v/>
      </c>
      <c r="I11" t="str">
        <f t="shared" si="1"/>
        <v/>
      </c>
      <c r="J11" t="str">
        <f t="shared" si="2"/>
        <v/>
      </c>
      <c r="K11" t="str">
        <f t="shared" si="3"/>
        <v/>
      </c>
      <c r="L11" t="str">
        <f t="shared" si="4"/>
        <v/>
      </c>
    </row>
    <row r="12" spans="2:12" x14ac:dyDescent="0.25">
      <c r="B12" s="124" t="s">
        <v>480</v>
      </c>
      <c r="C12" s="143"/>
      <c r="D12" s="143"/>
      <c r="E12" s="143"/>
      <c r="F12" s="143"/>
      <c r="G12" s="143"/>
      <c r="H12" t="str">
        <f t="shared" si="0"/>
        <v/>
      </c>
      <c r="I12" t="str">
        <f t="shared" si="1"/>
        <v/>
      </c>
      <c r="J12" t="str">
        <f t="shared" si="2"/>
        <v/>
      </c>
      <c r="K12" t="str">
        <f t="shared" si="3"/>
        <v/>
      </c>
      <c r="L12" t="str">
        <f t="shared" si="4"/>
        <v/>
      </c>
    </row>
    <row r="13" spans="2:12" x14ac:dyDescent="0.25">
      <c r="B13" s="124" t="s">
        <v>481</v>
      </c>
      <c r="C13" s="143"/>
      <c r="D13" s="143"/>
      <c r="E13" s="143"/>
      <c r="F13" s="143"/>
      <c r="G13" s="143"/>
      <c r="H13" t="str">
        <f t="shared" si="0"/>
        <v/>
      </c>
      <c r="I13" t="str">
        <f t="shared" si="1"/>
        <v/>
      </c>
      <c r="J13" t="str">
        <f t="shared" si="2"/>
        <v/>
      </c>
      <c r="K13" t="str">
        <f t="shared" si="3"/>
        <v/>
      </c>
      <c r="L13" t="str">
        <f t="shared" si="4"/>
        <v/>
      </c>
    </row>
    <row r="14" spans="2:12" x14ac:dyDescent="0.25">
      <c r="B14" s="124" t="s">
        <v>482</v>
      </c>
      <c r="C14" s="143"/>
      <c r="D14" s="143"/>
      <c r="E14" s="143"/>
      <c r="F14" s="143"/>
      <c r="G14" s="143"/>
      <c r="H14" t="str">
        <f t="shared" si="0"/>
        <v/>
      </c>
      <c r="I14" t="str">
        <f t="shared" si="1"/>
        <v/>
      </c>
      <c r="J14" t="str">
        <f t="shared" si="2"/>
        <v/>
      </c>
      <c r="K14" t="str">
        <f t="shared" si="3"/>
        <v/>
      </c>
      <c r="L14" t="str">
        <f t="shared" si="4"/>
        <v/>
      </c>
    </row>
    <row r="15" spans="2:12" x14ac:dyDescent="0.25">
      <c r="B15" s="124" t="s">
        <v>483</v>
      </c>
      <c r="C15" s="143"/>
      <c r="D15" s="143"/>
      <c r="E15" s="143"/>
      <c r="F15" s="143"/>
      <c r="G15" s="143"/>
      <c r="H15" t="str">
        <f t="shared" si="0"/>
        <v/>
      </c>
      <c r="I15" t="str">
        <f t="shared" si="1"/>
        <v/>
      </c>
      <c r="J15" t="str">
        <f t="shared" si="2"/>
        <v/>
      </c>
      <c r="K15" t="str">
        <f t="shared" si="3"/>
        <v/>
      </c>
      <c r="L15" t="str">
        <f t="shared" si="4"/>
        <v/>
      </c>
    </row>
    <row r="16" spans="2:12" x14ac:dyDescent="0.25">
      <c r="B16" s="124" t="s">
        <v>484</v>
      </c>
      <c r="C16" s="143"/>
      <c r="D16" s="143"/>
      <c r="E16" s="143"/>
      <c r="F16" s="143"/>
      <c r="G16" s="143"/>
      <c r="H16" t="str">
        <f t="shared" si="0"/>
        <v/>
      </c>
      <c r="I16" t="str">
        <f t="shared" si="1"/>
        <v/>
      </c>
      <c r="J16" t="str">
        <f t="shared" si="2"/>
        <v/>
      </c>
      <c r="K16" t="str">
        <f t="shared" si="3"/>
        <v/>
      </c>
      <c r="L16" t="str">
        <f t="shared" si="4"/>
        <v/>
      </c>
    </row>
    <row r="17" spans="2:12" x14ac:dyDescent="0.25">
      <c r="B17" s="124" t="s">
        <v>485</v>
      </c>
      <c r="C17" s="143"/>
      <c r="D17" s="143"/>
      <c r="E17" s="143"/>
      <c r="F17" s="143"/>
      <c r="G17" s="143"/>
      <c r="H17" t="str">
        <f t="shared" si="0"/>
        <v/>
      </c>
      <c r="I17" t="str">
        <f t="shared" si="1"/>
        <v/>
      </c>
      <c r="J17" t="str">
        <f t="shared" si="2"/>
        <v/>
      </c>
      <c r="K17" t="str">
        <f t="shared" si="3"/>
        <v/>
      </c>
      <c r="L17" t="str">
        <f t="shared" si="4"/>
        <v/>
      </c>
    </row>
    <row r="18" spans="2:12" x14ac:dyDescent="0.25">
      <c r="B18" s="124" t="s">
        <v>486</v>
      </c>
      <c r="C18" s="143"/>
      <c r="D18" s="143"/>
      <c r="E18" s="143"/>
      <c r="F18" s="143"/>
      <c r="G18" s="143" t="s">
        <v>614</v>
      </c>
      <c r="H18" t="str">
        <f t="shared" si="0"/>
        <v/>
      </c>
      <c r="I18" t="str">
        <f t="shared" si="1"/>
        <v/>
      </c>
      <c r="J18" t="str">
        <f t="shared" si="2"/>
        <v/>
      </c>
      <c r="K18" t="str">
        <f t="shared" si="3"/>
        <v/>
      </c>
      <c r="L18" t="str">
        <f t="shared" si="4"/>
        <v xml:space="preserve">
Parent Attendance at Workshops</v>
      </c>
    </row>
    <row r="19" spans="2:12" x14ac:dyDescent="0.25">
      <c r="B19" s="124" t="s">
        <v>487</v>
      </c>
      <c r="C19" s="143"/>
      <c r="D19" s="143"/>
      <c r="E19" s="143"/>
      <c r="F19" s="143"/>
      <c r="G19" s="143"/>
      <c r="H19" t="str">
        <f t="shared" si="0"/>
        <v/>
      </c>
      <c r="I19" t="str">
        <f t="shared" si="1"/>
        <v/>
      </c>
      <c r="J19" t="str">
        <f t="shared" si="2"/>
        <v/>
      </c>
      <c r="K19" t="str">
        <f t="shared" si="3"/>
        <v/>
      </c>
      <c r="L19" t="str">
        <f t="shared" si="4"/>
        <v xml:space="preserve">
Parent Attendance at Workshops</v>
      </c>
    </row>
    <row r="20" spans="2:12" x14ac:dyDescent="0.25">
      <c r="B20" s="125" t="s">
        <v>613</v>
      </c>
      <c r="C20" s="143" t="s">
        <v>614</v>
      </c>
      <c r="D20" s="143"/>
      <c r="E20" s="143"/>
      <c r="F20" s="143"/>
      <c r="G20" s="143"/>
      <c r="H20" t="str">
        <f t="shared" si="0"/>
        <v xml:space="preserve">
Differtiated Instruction including higher order learning activities.</v>
      </c>
      <c r="I20" t="str">
        <f t="shared" si="1"/>
        <v/>
      </c>
      <c r="J20" t="str">
        <f t="shared" si="2"/>
        <v/>
      </c>
      <c r="K20" t="str">
        <f t="shared" si="3"/>
        <v/>
      </c>
      <c r="L20" t="str">
        <f t="shared" si="4"/>
        <v xml:space="preserve">
Parent Attendance at Workshops</v>
      </c>
    </row>
    <row r="21" spans="2:12" x14ac:dyDescent="0.25">
      <c r="B21" s="125" t="s">
        <v>615</v>
      </c>
      <c r="C21" s="143" t="s">
        <v>614</v>
      </c>
      <c r="D21" s="143"/>
      <c r="E21" s="143" t="s">
        <v>614</v>
      </c>
      <c r="F21" s="143"/>
      <c r="G21" s="143"/>
      <c r="H21" t="str">
        <f t="shared" si="0"/>
        <v xml:space="preserve">
Differtiated Instruction including higher order learning activities.
Completed teacher observation data</v>
      </c>
      <c r="I21" t="str">
        <f t="shared" si="1"/>
        <v/>
      </c>
      <c r="J21" t="str">
        <f t="shared" si="2"/>
        <v xml:space="preserve">
Completed teacher observation data</v>
      </c>
      <c r="K21" t="str">
        <f t="shared" si="3"/>
        <v/>
      </c>
      <c r="L21" t="str">
        <f t="shared" si="4"/>
        <v xml:space="preserve">
Parent Attendance at Workshops</v>
      </c>
    </row>
    <row r="22" spans="2:12" x14ac:dyDescent="0.25">
      <c r="B22" s="125" t="s">
        <v>616</v>
      </c>
      <c r="C22" s="143"/>
      <c r="D22" s="143" t="s">
        <v>614</v>
      </c>
      <c r="E22" s="143"/>
      <c r="F22" s="143"/>
      <c r="G22" s="143"/>
      <c r="H22" t="str">
        <f t="shared" si="0"/>
        <v xml:space="preserve">
Differtiated Instruction including higher order learning activities.
Completed teacher observation data</v>
      </c>
      <c r="I22" t="str">
        <f t="shared" si="1"/>
        <v xml:space="preserve">
Bechmark Data - NWEA, BAS, unit and module pre-assessment data,</v>
      </c>
      <c r="J22" t="str">
        <f t="shared" si="2"/>
        <v xml:space="preserve">
Completed teacher observation data</v>
      </c>
      <c r="K22" t="str">
        <f t="shared" si="3"/>
        <v/>
      </c>
      <c r="L22" t="str">
        <f t="shared" si="4"/>
        <v xml:space="preserve">
Parent Attendance at Workshops</v>
      </c>
    </row>
    <row r="23" spans="2:12" x14ac:dyDescent="0.25">
      <c r="B23" s="125" t="s">
        <v>617</v>
      </c>
      <c r="C23" s="143"/>
      <c r="D23" s="143" t="s">
        <v>614</v>
      </c>
      <c r="E23" s="143"/>
      <c r="F23" s="143"/>
      <c r="G23" s="143"/>
      <c r="H23" t="str">
        <f t="shared" si="0"/>
        <v xml:space="preserve">
Differtiated Instruction including higher order learning activities.
Completed teacher observation data</v>
      </c>
      <c r="I23" t="str">
        <f t="shared" si="1"/>
        <v xml:space="preserve">
Bechmark Data - NWEA, BAS, unit and module pre-assessment data,
Lesson plans</v>
      </c>
      <c r="J23" t="str">
        <f t="shared" si="2"/>
        <v xml:space="preserve">
Completed teacher observation data</v>
      </c>
      <c r="K23" t="str">
        <f t="shared" si="3"/>
        <v/>
      </c>
      <c r="L23" t="str">
        <f t="shared" si="4"/>
        <v xml:space="preserve">
Parent Attendance at Workshops</v>
      </c>
    </row>
    <row r="24" spans="2:12" x14ac:dyDescent="0.25">
      <c r="B24" s="125" t="s">
        <v>618</v>
      </c>
      <c r="C24" s="143"/>
      <c r="D24" s="143"/>
      <c r="E24" s="143" t="s">
        <v>614</v>
      </c>
      <c r="F24" s="143"/>
      <c r="G24" s="143"/>
      <c r="H24" t="str">
        <f t="shared" si="0"/>
        <v xml:space="preserve">
Differtiated Instruction including higher order learning activities.
Completed teacher observation data</v>
      </c>
      <c r="I24" t="str">
        <f t="shared" si="1"/>
        <v xml:space="preserve">
Bechmark Data - NWEA, BAS, unit and module pre-assessment data,
Lesson plans</v>
      </c>
      <c r="J24" t="str">
        <f t="shared" si="2"/>
        <v xml:space="preserve">
Completed teacher observation data
Posting of learning targets that evewryone can understand and students can articulate</v>
      </c>
      <c r="K24" t="str">
        <f t="shared" si="3"/>
        <v/>
      </c>
      <c r="L24" t="str">
        <f t="shared" si="4"/>
        <v xml:space="preserve">
Parent Attendance at Workshops</v>
      </c>
    </row>
    <row r="25" spans="2:12" x14ac:dyDescent="0.25">
      <c r="B25" s="125" t="s">
        <v>619</v>
      </c>
      <c r="C25" s="143"/>
      <c r="D25" s="143"/>
      <c r="E25" s="143"/>
      <c r="F25" s="143" t="s">
        <v>614</v>
      </c>
      <c r="G25" s="143"/>
      <c r="H25" t="str">
        <f t="shared" si="0"/>
        <v xml:space="preserve">
Differtiated Instruction including higher order learning activities.
Completed teacher observation data</v>
      </c>
      <c r="I25" t="str">
        <f t="shared" si="1"/>
        <v xml:space="preserve">
Bechmark Data - NWEA, BAS, unit and module pre-assessment data,
Lesson plans</v>
      </c>
      <c r="J25" t="str">
        <f t="shared" si="2"/>
        <v xml:space="preserve">
Completed teacher observation data
Posting of learning targets that evewryone can understand and students can articulate</v>
      </c>
      <c r="K25" t="str">
        <f t="shared" si="3"/>
        <v xml:space="preserve">
PBIS monthly Data</v>
      </c>
      <c r="L25" t="str">
        <f t="shared" si="4"/>
        <v xml:space="preserve">
Parent Attendance at Workshops</v>
      </c>
    </row>
    <row r="26" spans="2:12" x14ac:dyDescent="0.25">
      <c r="B26" s="125" t="s">
        <v>620</v>
      </c>
      <c r="C26" s="143"/>
      <c r="D26" s="143"/>
      <c r="E26" s="143"/>
      <c r="F26" s="143" t="s">
        <v>614</v>
      </c>
      <c r="G26" s="143"/>
      <c r="H26" t="str">
        <f t="shared" si="0"/>
        <v xml:space="preserve">
Differtiated Instruction including higher order learning activities.
Completed teacher observation data</v>
      </c>
      <c r="I26" t="str">
        <f t="shared" si="1"/>
        <v xml:space="preserve">
Bechmark Data - NWEA, BAS, unit and module pre-assessment data,
Lesson plans</v>
      </c>
      <c r="J26" t="str">
        <f t="shared" si="2"/>
        <v xml:space="preserve">
Completed teacher observation data
Posting of learning targets that evewryone can understand and students can articulate</v>
      </c>
      <c r="K26" t="str">
        <f t="shared" si="3"/>
        <v xml:space="preserve">
PBIS monthly Data
Weekly Student Support Minutes</v>
      </c>
      <c r="L26" t="str">
        <f t="shared" si="4"/>
        <v xml:space="preserve">
Parent Attendance at Workshops</v>
      </c>
    </row>
    <row r="27" spans="2:12" x14ac:dyDescent="0.25">
      <c r="B27" s="125" t="s">
        <v>621</v>
      </c>
      <c r="C27" s="143"/>
      <c r="D27" s="143"/>
      <c r="E27" s="143"/>
      <c r="F27" s="143" t="s">
        <v>614</v>
      </c>
      <c r="G27" s="143"/>
      <c r="H27" t="str">
        <f t="shared" si="0"/>
        <v xml:space="preserve">
Differtiated Instruction including higher order learning activities.
Completed teacher observation data</v>
      </c>
      <c r="I27" t="str">
        <f t="shared" si="1"/>
        <v xml:space="preserve">
Bechmark Data - NWEA, BAS, unit and module pre-assessment data,
Lesson plans</v>
      </c>
      <c r="J27" t="str">
        <f t="shared" si="2"/>
        <v xml:space="preserve">
Completed teacher observation data
Posting of learning targets that evewryone can understand and students can articulate</v>
      </c>
      <c r="K27" t="str">
        <f t="shared" si="3"/>
        <v xml:space="preserve">
PBIS monthly Data
Weekly Student Support Minutes
Quarterly Academic data</v>
      </c>
      <c r="L27" t="str">
        <f t="shared" si="4"/>
        <v xml:space="preserve">
Parent Attendance at Workshops</v>
      </c>
    </row>
    <row r="28" spans="2:12" x14ac:dyDescent="0.25">
      <c r="B28" s="125" t="s">
        <v>622</v>
      </c>
      <c r="C28" s="143"/>
      <c r="D28" s="143"/>
      <c r="E28" s="143"/>
      <c r="F28" s="143" t="s">
        <v>614</v>
      </c>
      <c r="G28" s="143"/>
      <c r="H28" t="str">
        <f t="shared" si="0"/>
        <v xml:space="preserve">
Differtiated Instruction including higher order learning activities.
Completed teacher observation data</v>
      </c>
      <c r="I28" t="str">
        <f t="shared" si="1"/>
        <v xml:space="preserve">
Bechmark Data - NWEA, BAS, unit and module pre-assessment data,
Lesson plans</v>
      </c>
      <c r="J28" t="str">
        <f t="shared" si="2"/>
        <v xml:space="preserve">
Completed teacher observation data
Posting of learning targets that evewryone can understand and students can articulate</v>
      </c>
      <c r="K28" t="str">
        <f t="shared" si="3"/>
        <v xml:space="preserve">
PBIS monthly Data
Weekly Student Support Minutes
Quarterly Academic data
Attendance and minutes of merged committee</v>
      </c>
      <c r="L28" t="str">
        <f t="shared" si="4"/>
        <v xml:space="preserve">
Parent Attendance at Workshops</v>
      </c>
    </row>
    <row r="29" spans="2:12" x14ac:dyDescent="0.25">
      <c r="B29" s="125"/>
      <c r="C29" s="143"/>
      <c r="D29" s="143"/>
      <c r="E29" s="143"/>
      <c r="F29" s="143"/>
      <c r="G29" s="143"/>
      <c r="H29" t="str">
        <f t="shared" si="0"/>
        <v xml:space="preserve">
Differtiated Instruction including higher order learning activities.
Completed teacher observation data</v>
      </c>
      <c r="I29" t="str">
        <f t="shared" si="1"/>
        <v xml:space="preserve">
Bechmark Data - NWEA, BAS, unit and module pre-assessment data,
Lesson plans</v>
      </c>
      <c r="J29" t="str">
        <f t="shared" si="2"/>
        <v xml:space="preserve">
Completed teacher observation data
Posting of learning targets that evewryone can understand and students can articulate</v>
      </c>
      <c r="K29" t="str">
        <f t="shared" si="3"/>
        <v xml:space="preserve">
PBIS monthly Data
Weekly Student Support Minutes
Quarterly Academic data
Attendance and minutes of merged committee</v>
      </c>
      <c r="L29" t="str">
        <f t="shared" si="4"/>
        <v xml:space="preserve">
Parent Attendance at Workshops</v>
      </c>
    </row>
    <row r="30" spans="2:12" x14ac:dyDescent="0.25">
      <c r="B30" s="125"/>
      <c r="C30" s="143"/>
      <c r="D30" s="143"/>
      <c r="E30" s="143"/>
      <c r="F30" s="143"/>
      <c r="G30" s="143"/>
      <c r="H30" t="str">
        <f t="shared" si="0"/>
        <v xml:space="preserve">
Differtiated Instruction including higher order learning activities.
Completed teacher observation data</v>
      </c>
      <c r="I30" t="str">
        <f t="shared" si="1"/>
        <v xml:space="preserve">
Bechmark Data - NWEA, BAS, unit and module pre-assessment data,
Lesson plans</v>
      </c>
      <c r="J30" t="str">
        <f t="shared" si="2"/>
        <v xml:space="preserve">
Completed teacher observation data
Posting of learning targets that evewryone can understand and students can articulate</v>
      </c>
      <c r="K30" t="str">
        <f t="shared" si="3"/>
        <v xml:space="preserve">
PBIS monthly Data
Weekly Student Support Minutes
Quarterly Academic data
Attendance and minutes of merged committee</v>
      </c>
      <c r="L30" t="str">
        <f t="shared" si="4"/>
        <v xml:space="preserve">
Parent Attendance at Workshops</v>
      </c>
    </row>
    <row r="31" spans="2:12" x14ac:dyDescent="0.25">
      <c r="B31" s="125"/>
      <c r="C31" s="143"/>
      <c r="D31" s="143"/>
      <c r="E31" s="143"/>
      <c r="F31" s="143"/>
      <c r="G31" s="143"/>
      <c r="H31" t="str">
        <f t="shared" si="0"/>
        <v xml:space="preserve">
Differtiated Instruction including higher order learning activities.
Completed teacher observation data</v>
      </c>
      <c r="I31" t="str">
        <f t="shared" si="1"/>
        <v xml:space="preserve">
Bechmark Data - NWEA, BAS, unit and module pre-assessment data,
Lesson plans</v>
      </c>
      <c r="J31" t="str">
        <f t="shared" si="2"/>
        <v xml:space="preserve">
Completed teacher observation data
Posting of learning targets that evewryone can understand and students can articulate</v>
      </c>
      <c r="K31" t="str">
        <f t="shared" si="3"/>
        <v xml:space="preserve">
PBIS monthly Data
Weekly Student Support Minutes
Quarterly Academic data
Attendance and minutes of merged committee</v>
      </c>
      <c r="L31" t="str">
        <f t="shared" si="4"/>
        <v xml:space="preserve">
Parent Attendance at Workshops</v>
      </c>
    </row>
    <row r="32" spans="2:12" x14ac:dyDescent="0.25">
      <c r="B32" s="125"/>
      <c r="C32" s="143"/>
      <c r="D32" s="143"/>
      <c r="E32" s="143"/>
      <c r="F32" s="143"/>
      <c r="G32" s="143"/>
      <c r="H32" t="str">
        <f t="shared" si="0"/>
        <v xml:space="preserve">
Differtiated Instruction including higher order learning activities.
Completed teacher observation data</v>
      </c>
      <c r="I32" t="str">
        <f t="shared" si="1"/>
        <v xml:space="preserve">
Bechmark Data - NWEA, BAS, unit and module pre-assessment data,
Lesson plans</v>
      </c>
      <c r="J32" t="str">
        <f t="shared" si="2"/>
        <v xml:space="preserve">
Completed teacher observation data
Posting of learning targets that evewryone can understand and students can articulate</v>
      </c>
      <c r="K32" t="str">
        <f t="shared" si="3"/>
        <v xml:space="preserve">
PBIS monthly Data
Weekly Student Support Minutes
Quarterly Academic data
Attendance and minutes of merged committee</v>
      </c>
      <c r="L32" t="str">
        <f t="shared" si="4"/>
        <v xml:space="preserve">
Parent Attendance at Workshops</v>
      </c>
    </row>
    <row r="33" spans="2:12" x14ac:dyDescent="0.25">
      <c r="B33" s="125"/>
      <c r="C33" s="143"/>
      <c r="D33" s="143"/>
      <c r="E33" s="143"/>
      <c r="F33" s="143"/>
      <c r="G33" s="143"/>
      <c r="H33" t="str">
        <f t="shared" si="0"/>
        <v xml:space="preserve">
Differtiated Instruction including higher order learning activities.
Completed teacher observation data</v>
      </c>
      <c r="I33" t="str">
        <f t="shared" si="1"/>
        <v xml:space="preserve">
Bechmark Data - NWEA, BAS, unit and module pre-assessment data,
Lesson plans</v>
      </c>
      <c r="J33" t="str">
        <f t="shared" si="2"/>
        <v xml:space="preserve">
Completed teacher observation data
Posting of learning targets that evewryone can understand and students can articulate</v>
      </c>
      <c r="K33" t="str">
        <f t="shared" si="3"/>
        <v xml:space="preserve">
PBIS monthly Data
Weekly Student Support Minutes
Quarterly Academic data
Attendance and minutes of merged committee</v>
      </c>
      <c r="L33" t="str">
        <f t="shared" si="4"/>
        <v xml:space="preserve">
Parent Attendance at Workshops</v>
      </c>
    </row>
    <row r="34" spans="2:12" x14ac:dyDescent="0.25">
      <c r="B34" s="125"/>
      <c r="C34" s="143"/>
      <c r="D34" s="143"/>
      <c r="E34" s="143"/>
      <c r="F34" s="143"/>
      <c r="G34" s="143"/>
      <c r="H34" t="str">
        <f t="shared" si="0"/>
        <v xml:space="preserve">
Differtiated Instruction including higher order learning activities.
Completed teacher observation data</v>
      </c>
      <c r="I34" t="str">
        <f t="shared" si="1"/>
        <v xml:space="preserve">
Bechmark Data - NWEA, BAS, unit and module pre-assessment data,
Lesson plans</v>
      </c>
      <c r="J34" t="str">
        <f t="shared" si="2"/>
        <v xml:space="preserve">
Completed teacher observation data
Posting of learning targets that evewryone can understand and students can articulate</v>
      </c>
      <c r="K34" t="str">
        <f t="shared" si="3"/>
        <v xml:space="preserve">
PBIS monthly Data
Weekly Student Support Minutes
Quarterly Academic data
Attendance and minutes of merged committee</v>
      </c>
      <c r="L34" t="str">
        <f t="shared" si="4"/>
        <v xml:space="preserve">
Parent Attendance at Workshops</v>
      </c>
    </row>
    <row r="35" spans="2:12" x14ac:dyDescent="0.25">
      <c r="B35" s="125"/>
      <c r="C35" s="143"/>
      <c r="D35" s="143"/>
      <c r="E35" s="143"/>
      <c r="F35" s="143"/>
      <c r="G35" s="143"/>
      <c r="H35" t="str">
        <f t="shared" si="0"/>
        <v xml:space="preserve">
Differtiated Instruction including higher order learning activities.
Completed teacher observation data</v>
      </c>
      <c r="I35" t="str">
        <f t="shared" si="1"/>
        <v xml:space="preserve">
Bechmark Data - NWEA, BAS, unit and module pre-assessment data,
Lesson plans</v>
      </c>
      <c r="J35" t="str">
        <f t="shared" si="2"/>
        <v xml:space="preserve">
Completed teacher observation data
Posting of learning targets that evewryone can understand and students can articulate</v>
      </c>
      <c r="K35" t="str">
        <f t="shared" si="3"/>
        <v xml:space="preserve">
PBIS monthly Data
Weekly Student Support Minutes
Quarterly Academic data
Attendance and minutes of merged committee</v>
      </c>
      <c r="L35" t="str">
        <f t="shared" si="4"/>
        <v xml:space="preserve">
Parent Attendance at Workshops</v>
      </c>
    </row>
  </sheetData>
  <sheetProtection sheet="1" objects="1" scenarios="1"/>
  <protectedRanges>
    <protectedRange sqref="C4:G35 B20:B35" name="Range1"/>
  </protectedRanges>
  <customSheetViews>
    <customSheetView guid="{D084C74A-34CE-4171-80D6-1BE5E86C1BB8}" showPageBreaks="1" printArea="1" hiddenColumns="1">
      <selection activeCell="G18" sqref="G18"/>
      <pageMargins left="0.45" right="0.45" top="0.5" bottom="0.5" header="0.3" footer="0.05"/>
      <pageSetup scale="80" orientation="landscape" r:id="rId1"/>
      <headerFooter>
        <oddFooter>&amp;R&amp;P</oddFooter>
      </headerFooter>
    </customSheetView>
    <customSheetView guid="{93657C9D-3FED-455F-89FA-A7C7A90DA5E9}" showPageBreaks="1" printArea="1" hiddenColumns="1" topLeftCell="A6">
      <selection activeCell="G18" sqref="G18"/>
      <pageMargins left="0.45" right="0.45" top="0.5" bottom="0.5" header="0.3" footer="0.05"/>
      <pageSetup scale="80" orientation="landscape" r:id="rId2"/>
      <headerFooter>
        <oddFooter>&amp;R&amp;P</oddFooter>
      </headerFooter>
    </customSheetView>
    <customSheetView guid="{577698DB-D098-456B-8134-D114056BF356}" hiddenColumns="1" topLeftCell="A6">
      <selection activeCell="G18" sqref="G18"/>
      <pageMargins left="0.45" right="0.45" top="0.5" bottom="0.5" header="0.3" footer="0.05"/>
      <pageSetup scale="80" orientation="landscape" r:id="rId3"/>
      <headerFooter>
        <oddFooter>&amp;R&amp;P</oddFooter>
      </headerFooter>
    </customSheetView>
    <customSheetView guid="{9A78A102-3886-4BB1-B802-E195AFE76527}" hiddenColumns="1" topLeftCell="A6">
      <selection activeCell="G18" sqref="G18"/>
      <pageMargins left="0.45" right="0.45" top="0.5" bottom="0.5" header="0.3" footer="0.05"/>
      <pageSetup scale="80" orientation="landscape" r:id="rId4"/>
      <headerFooter>
        <oddFooter>&amp;R&amp;P</oddFooter>
      </headerFooter>
    </customSheetView>
    <customSheetView guid="{44594B27-9C70-41F1-9630-666DBB02377F}" scale="110" showPageBreaks="1" printArea="1" hiddenColumns="1">
      <pageMargins left="0.45" right="0.45" top="0.5" bottom="0.5" header="0.3" footer="0.05"/>
      <pageSetup scale="80" orientation="landscape" r:id="rId5"/>
      <headerFooter>
        <oddFooter>&amp;R&amp;P</oddFooter>
      </headerFooter>
    </customSheetView>
    <customSheetView guid="{03F04A6F-C90E-4FDF-B8BE-12A8594B7326}" showPageBreaks="1" printArea="1" hiddenColumns="1" topLeftCell="A6">
      <selection activeCell="G18" sqref="G18"/>
      <pageMargins left="0.45" right="0.45" top="0.5" bottom="0.5" header="0.3" footer="0.05"/>
      <pageSetup scale="80" orientation="landscape" r:id="rId6"/>
      <headerFooter>
        <oddFooter>&amp;R&amp;P</oddFooter>
      </headerFooter>
    </customSheetView>
    <customSheetView guid="{E25E46E1-E6CF-4B39-B635-73719DBDECE6}" showPageBreaks="1" printArea="1" hiddenColumns="1" topLeftCell="A11">
      <selection activeCell="G18" sqref="G18"/>
      <pageMargins left="0.45" right="0.45" top="0.5" bottom="0.5" header="0.3" footer="0.05"/>
      <pageSetup scale="80" orientation="landscape" r:id="rId7"/>
      <headerFooter>
        <oddFooter>&amp;R&amp;P</oddFooter>
      </headerFooter>
    </customSheetView>
  </customSheetViews>
  <mergeCells count="1">
    <mergeCell ref="B1:G1"/>
  </mergeCells>
  <pageMargins left="0.45" right="0.45" top="0.5" bottom="0.5" header="0.3" footer="0.05"/>
  <pageSetup scale="80" orientation="landscape" r:id="rId8"/>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C10" zoomScale="70" zoomScaleNormal="70" workbookViewId="0">
      <selection activeCell="F17" sqref="F17"/>
    </sheetView>
  </sheetViews>
  <sheetFormatPr defaultColWidth="9.25" defaultRowHeight="23.25" x14ac:dyDescent="0.35"/>
  <cols>
    <col min="1" max="1" width="5.5" style="206" customWidth="1"/>
    <col min="2" max="3" width="18.75" style="206" customWidth="1"/>
    <col min="4" max="4" width="80.75" style="206" customWidth="1"/>
    <col min="5" max="5" width="109.5" style="222" customWidth="1"/>
    <col min="6" max="6" width="122.625" style="224" customWidth="1"/>
    <col min="7" max="16384" width="9.25" style="206"/>
  </cols>
  <sheetData>
    <row r="1" spans="2:8" x14ac:dyDescent="0.35">
      <c r="B1" s="282" t="s">
        <v>395</v>
      </c>
      <c r="C1" s="282"/>
      <c r="D1" s="282"/>
      <c r="E1" s="283" t="s">
        <v>567</v>
      </c>
    </row>
    <row r="2" spans="2:8" x14ac:dyDescent="0.35">
      <c r="E2" s="284"/>
    </row>
    <row r="3" spans="2:8" ht="93" x14ac:dyDescent="0.35">
      <c r="B3" s="285" t="s">
        <v>438</v>
      </c>
      <c r="C3" s="286"/>
      <c r="D3" s="207" t="s">
        <v>536</v>
      </c>
      <c r="E3" s="208" t="str">
        <f>D3</f>
        <v>Visionary leaders create a school community and culture that lead to success, well-being and high academic outcomes for all students via systems of continuous and sustainable school improvement.</v>
      </c>
      <c r="H3" s="209"/>
    </row>
    <row r="4" spans="2:8" x14ac:dyDescent="0.35">
      <c r="B4" s="287" t="s">
        <v>565</v>
      </c>
      <c r="C4" s="288"/>
      <c r="D4" s="210" t="s">
        <v>597</v>
      </c>
      <c r="E4" s="211" t="s">
        <v>660</v>
      </c>
    </row>
    <row r="5" spans="2:8" x14ac:dyDescent="0.35">
      <c r="B5" s="287" t="s">
        <v>564</v>
      </c>
      <c r="C5" s="288"/>
      <c r="D5" s="210" t="s">
        <v>645</v>
      </c>
      <c r="E5" s="211"/>
    </row>
    <row r="6" spans="2:8" x14ac:dyDescent="0.35">
      <c r="B6" s="212"/>
      <c r="C6" s="212"/>
      <c r="E6" s="213" t="s">
        <v>500</v>
      </c>
    </row>
    <row r="7" spans="2:8" ht="93" x14ac:dyDescent="0.35">
      <c r="B7" s="279" t="s">
        <v>689</v>
      </c>
      <c r="C7" s="280"/>
      <c r="D7" s="214" t="s">
        <v>607</v>
      </c>
      <c r="E7" s="215" t="s">
        <v>686</v>
      </c>
      <c r="F7" s="224" t="s">
        <v>695</v>
      </c>
    </row>
    <row r="8" spans="2:8" x14ac:dyDescent="0.35">
      <c r="B8" s="216"/>
      <c r="C8" s="216"/>
      <c r="E8" s="213" t="s">
        <v>566</v>
      </c>
    </row>
    <row r="9" spans="2:8" ht="116.25" x14ac:dyDescent="0.35">
      <c r="B9" s="281" t="s">
        <v>690</v>
      </c>
      <c r="C9" s="280"/>
      <c r="D9" s="214" t="s">
        <v>665</v>
      </c>
      <c r="E9" s="215" t="s">
        <v>661</v>
      </c>
      <c r="F9" s="224" t="s">
        <v>697</v>
      </c>
    </row>
    <row r="10" spans="2:8" ht="46.5" x14ac:dyDescent="0.35">
      <c r="B10" s="279" t="s">
        <v>691</v>
      </c>
      <c r="C10" s="280"/>
      <c r="D10" s="214" t="s">
        <v>604</v>
      </c>
      <c r="E10" s="215" t="s">
        <v>662</v>
      </c>
      <c r="F10" s="224" t="s">
        <v>696</v>
      </c>
    </row>
    <row r="11" spans="2:8" x14ac:dyDescent="0.35">
      <c r="B11" s="216"/>
      <c r="C11" s="216"/>
      <c r="E11" s="217"/>
    </row>
    <row r="12" spans="2:8" ht="186" x14ac:dyDescent="0.35">
      <c r="B12" s="218" t="s">
        <v>692</v>
      </c>
      <c r="C12" s="219" t="s">
        <v>693</v>
      </c>
      <c r="D12" s="220" t="s">
        <v>694</v>
      </c>
      <c r="E12" s="213" t="s">
        <v>400</v>
      </c>
    </row>
    <row r="13" spans="2:8" ht="93" x14ac:dyDescent="0.35">
      <c r="B13" s="221">
        <v>42552</v>
      </c>
      <c r="C13" s="221">
        <v>42612</v>
      </c>
      <c r="D13" s="210" t="s">
        <v>663</v>
      </c>
      <c r="E13" s="217" t="s">
        <v>664</v>
      </c>
    </row>
    <row r="14" spans="2:8" ht="139.5" x14ac:dyDescent="0.35">
      <c r="B14" s="221">
        <v>42614</v>
      </c>
      <c r="C14" s="221">
        <v>42916</v>
      </c>
      <c r="D14" s="210" t="s">
        <v>603</v>
      </c>
      <c r="E14" s="217"/>
      <c r="F14" s="224" t="s">
        <v>715</v>
      </c>
    </row>
    <row r="15" spans="2:8" ht="69.75" x14ac:dyDescent="0.35">
      <c r="B15" s="221">
        <v>42675</v>
      </c>
      <c r="C15" s="221">
        <v>42916</v>
      </c>
      <c r="D15" s="210" t="s">
        <v>605</v>
      </c>
      <c r="E15" s="217"/>
      <c r="F15" s="224" t="s">
        <v>716</v>
      </c>
    </row>
    <row r="16" spans="2:8" ht="69.75" x14ac:dyDescent="0.35">
      <c r="B16" s="221">
        <v>42675</v>
      </c>
      <c r="C16" s="221">
        <v>42916</v>
      </c>
      <c r="D16" s="210" t="s">
        <v>606</v>
      </c>
      <c r="E16" s="217"/>
    </row>
    <row r="17" spans="2:6" x14ac:dyDescent="0.35">
      <c r="B17" s="221">
        <v>42614</v>
      </c>
      <c r="C17" s="221">
        <v>42916</v>
      </c>
      <c r="D17" s="210" t="s">
        <v>612</v>
      </c>
      <c r="E17" s="217"/>
      <c r="F17" s="224" t="s">
        <v>717</v>
      </c>
    </row>
    <row r="18" spans="2:6" x14ac:dyDescent="0.35">
      <c r="B18" s="214"/>
      <c r="C18" s="214"/>
      <c r="D18" s="210"/>
      <c r="E18" s="217"/>
    </row>
    <row r="19" spans="2:6" x14ac:dyDescent="0.35">
      <c r="B19" s="214"/>
      <c r="C19" s="214"/>
      <c r="D19" s="210"/>
      <c r="E19" s="217"/>
    </row>
    <row r="20" spans="2:6" x14ac:dyDescent="0.35">
      <c r="B20" s="214"/>
      <c r="C20" s="214"/>
      <c r="D20" s="210"/>
      <c r="E20" s="217"/>
    </row>
    <row r="21" spans="2:6" x14ac:dyDescent="0.35">
      <c r="B21" s="214"/>
      <c r="C21" s="214"/>
      <c r="D21" s="210"/>
      <c r="E21" s="217"/>
    </row>
    <row r="22" spans="2:6" x14ac:dyDescent="0.35">
      <c r="B22" s="214"/>
      <c r="C22" s="214"/>
      <c r="D22" s="210"/>
      <c r="E22" s="217"/>
    </row>
    <row r="23" spans="2:6" x14ac:dyDescent="0.35">
      <c r="B23" s="214"/>
      <c r="C23" s="214"/>
      <c r="D23" s="210"/>
      <c r="E23" s="217"/>
    </row>
    <row r="24" spans="2:6" x14ac:dyDescent="0.35">
      <c r="B24" s="214"/>
      <c r="C24" s="214"/>
      <c r="D24" s="210"/>
      <c r="E24" s="217"/>
    </row>
  </sheetData>
  <customSheetViews>
    <customSheetView guid="{D084C74A-34CE-4171-80D6-1BE5E86C1BB8}" scale="110" topLeftCell="E8">
      <selection activeCell="E8" sqref="E1:E1048576"/>
      <pageMargins left="0.45" right="0.45" top="0.5" bottom="0.5" header="0.3" footer="0.05"/>
      <pageSetup scale="80" orientation="landscape" r:id="rId1"/>
      <headerFooter>
        <oddFooter>&amp;R&amp;P</oddFooter>
      </headerFooter>
    </customSheetView>
    <customSheetView guid="{93657C9D-3FED-455F-89FA-A7C7A90DA5E9}" scale="110" topLeftCell="B1">
      <selection activeCell="D7" sqref="D7"/>
      <pageMargins left="0.45" right="0.45" top="0.5" bottom="0.5" header="0.3" footer="0.05"/>
      <pageSetup scale="80" orientation="landscape" r:id="rId2"/>
      <headerFooter>
        <oddFooter>&amp;R&amp;P</oddFooter>
      </headerFooter>
    </customSheetView>
    <customSheetView guid="{577698DB-D098-456B-8134-D114056BF356}" scale="110" topLeftCell="B1">
      <selection activeCell="D7" sqref="D7"/>
      <pageMargins left="0.45" right="0.45" top="0.5" bottom="0.5" header="0.3" footer="0.05"/>
      <pageSetup scale="80" orientation="landscape" r:id="rId3"/>
      <headerFooter>
        <oddFooter>&amp;R&amp;P</oddFooter>
      </headerFooter>
    </customSheetView>
    <customSheetView guid="{9A78A102-3886-4BB1-B802-E195AFE76527}" scale="110" topLeftCell="B1">
      <selection activeCell="D7" sqref="D7"/>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cale="110" topLeftCell="B9">
      <selection activeCell="D17" sqref="D17"/>
      <pageMargins left="0.45" right="0.45" top="0.5" bottom="0.5" header="0.3" footer="0.05"/>
      <pageSetup scale="80" orientation="landscape" r:id="rId6"/>
      <headerFooter>
        <oddFooter>&amp;R&amp;P</oddFooter>
      </headerFooter>
    </customSheetView>
    <customSheetView guid="{E25E46E1-E6CF-4B39-B635-73719DBDECE6}" scale="110" topLeftCell="E8">
      <selection activeCell="E13" sqref="E13"/>
      <pageMargins left="0.45" right="0.45" top="0.5" bottom="0.5" header="0.3" footer="0.05"/>
      <pageSetup scale="80" orientation="landscape" r:id="rId7"/>
      <headerFooter>
        <oddFooter>&amp;R&amp;P</oddFooter>
      </headerFooter>
    </customSheetView>
  </customSheetViews>
  <mergeCells count="8">
    <mergeCell ref="B7:C7"/>
    <mergeCell ref="B9:C9"/>
    <mergeCell ref="B10:C10"/>
    <mergeCell ref="B1:D1"/>
    <mergeCell ref="E1:E2"/>
    <mergeCell ref="B3:C3"/>
    <mergeCell ref="B4:C4"/>
    <mergeCell ref="B5:C5"/>
  </mergeCells>
  <dataValidations count="1">
    <dataValidation allowBlank="1" showErrorMessage="1" sqref="B13:C24 B11:C11 B8:C8 D3 B5:C6"/>
  </dataValidations>
  <pageMargins left="0.45" right="0.45" top="0.5" bottom="0.5" header="0.3" footer="0.05"/>
  <pageSetup scale="80" orientation="landscape" r:id="rId8"/>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24"/>
  <sheetViews>
    <sheetView tabSelected="1" topLeftCell="A4" zoomScaleNormal="100" workbookViewId="0">
      <selection activeCell="F16" sqref="F16"/>
    </sheetView>
  </sheetViews>
  <sheetFormatPr defaultRowHeight="15" x14ac:dyDescent="0.25"/>
  <cols>
    <col min="1" max="1" width="5.5" customWidth="1"/>
    <col min="2" max="3" width="18.75" customWidth="1"/>
    <col min="4" max="4" width="58.875" customWidth="1"/>
    <col min="5" max="5" width="67.375" style="140" customWidth="1"/>
    <col min="6" max="6" width="51" style="223" customWidth="1"/>
    <col min="7" max="7" width="34.125" style="223" customWidth="1"/>
  </cols>
  <sheetData>
    <row r="1" spans="2:8" ht="18.75" customHeight="1" x14ac:dyDescent="0.25">
      <c r="B1" s="277" t="s">
        <v>396</v>
      </c>
      <c r="C1" s="277"/>
      <c r="D1" s="277"/>
      <c r="E1" s="289" t="s">
        <v>567</v>
      </c>
    </row>
    <row r="2" spans="2:8" ht="15" customHeight="1" x14ac:dyDescent="0.25">
      <c r="E2" s="290"/>
    </row>
    <row r="3" spans="2:8" ht="45" customHeight="1" x14ac:dyDescent="0.4">
      <c r="B3" s="294" t="s">
        <v>436</v>
      </c>
      <c r="C3" s="295"/>
      <c r="D3" s="41" t="s">
        <v>430</v>
      </c>
      <c r="E3" s="137"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136"/>
    </row>
    <row r="4" spans="2:8" x14ac:dyDescent="0.25">
      <c r="B4" s="294" t="s">
        <v>565</v>
      </c>
      <c r="C4" s="295"/>
      <c r="D4" s="43" t="s">
        <v>574</v>
      </c>
      <c r="E4" s="202" t="s">
        <v>666</v>
      </c>
    </row>
    <row r="5" spans="2:8" x14ac:dyDescent="0.25">
      <c r="B5" s="294" t="s">
        <v>564</v>
      </c>
      <c r="C5" s="295"/>
      <c r="D5" s="43" t="s">
        <v>582</v>
      </c>
      <c r="E5" s="202"/>
    </row>
    <row r="6" spans="2:8" x14ac:dyDescent="0.25">
      <c r="B6" s="142"/>
      <c r="C6" s="142"/>
      <c r="E6" s="203" t="s">
        <v>500</v>
      </c>
    </row>
    <row r="7" spans="2:8" ht="75" customHeight="1" x14ac:dyDescent="0.25">
      <c r="B7" s="293" t="s">
        <v>347</v>
      </c>
      <c r="C7" s="292"/>
      <c r="D7" s="138" t="s">
        <v>575</v>
      </c>
      <c r="E7" s="204" t="s">
        <v>668</v>
      </c>
      <c r="F7" s="223" t="s">
        <v>714</v>
      </c>
    </row>
    <row r="8" spans="2:8" x14ac:dyDescent="0.25">
      <c r="B8" s="39"/>
      <c r="C8" s="39"/>
      <c r="E8" s="203" t="s">
        <v>566</v>
      </c>
    </row>
    <row r="9" spans="2:8" ht="75" customHeight="1" x14ac:dyDescent="0.25">
      <c r="B9" s="291" t="s">
        <v>346</v>
      </c>
      <c r="C9" s="292"/>
      <c r="D9" s="138" t="s">
        <v>580</v>
      </c>
      <c r="E9" s="204" t="s">
        <v>669</v>
      </c>
      <c r="F9" s="223" t="s">
        <v>699</v>
      </c>
      <c r="G9" s="223" t="s">
        <v>698</v>
      </c>
    </row>
    <row r="10" spans="2:8" ht="60" customHeight="1" x14ac:dyDescent="0.25">
      <c r="B10" s="293" t="s">
        <v>348</v>
      </c>
      <c r="C10" s="292"/>
      <c r="D10" s="138" t="s">
        <v>576</v>
      </c>
      <c r="E10" s="204" t="s">
        <v>667</v>
      </c>
      <c r="F10" s="223" t="s">
        <v>700</v>
      </c>
    </row>
    <row r="11" spans="2:8" x14ac:dyDescent="0.25">
      <c r="B11" s="39"/>
      <c r="C11" s="39"/>
      <c r="E11" s="205"/>
    </row>
    <row r="12" spans="2:8" ht="60" customHeight="1" x14ac:dyDescent="0.25">
      <c r="B12" s="38" t="s">
        <v>345</v>
      </c>
      <c r="C12" s="40" t="s">
        <v>344</v>
      </c>
      <c r="D12" s="42" t="s">
        <v>525</v>
      </c>
      <c r="E12" s="203" t="s">
        <v>400</v>
      </c>
    </row>
    <row r="13" spans="2:8" ht="60" x14ac:dyDescent="0.25">
      <c r="B13" s="196">
        <v>42614</v>
      </c>
      <c r="C13" s="196">
        <v>42887</v>
      </c>
      <c r="D13" s="43" t="s">
        <v>577</v>
      </c>
      <c r="E13" s="205" t="s">
        <v>685</v>
      </c>
    </row>
    <row r="14" spans="2:8" ht="30" x14ac:dyDescent="0.25">
      <c r="B14" s="197">
        <v>42629</v>
      </c>
      <c r="C14" s="197">
        <v>42538</v>
      </c>
      <c r="D14" s="43" t="s">
        <v>578</v>
      </c>
      <c r="E14" s="205"/>
      <c r="F14" s="223" t="s">
        <v>718</v>
      </c>
    </row>
    <row r="15" spans="2:8" ht="45" x14ac:dyDescent="0.25">
      <c r="B15" s="198">
        <v>42614</v>
      </c>
      <c r="C15" s="198">
        <v>42704</v>
      </c>
      <c r="D15" s="43" t="s">
        <v>719</v>
      </c>
      <c r="E15" s="205"/>
      <c r="F15" s="223" t="s">
        <v>720</v>
      </c>
    </row>
    <row r="16" spans="2:8" ht="30" x14ac:dyDescent="0.25">
      <c r="B16" s="198">
        <v>42614</v>
      </c>
      <c r="C16" s="198">
        <v>42910</v>
      </c>
      <c r="D16" s="43" t="s">
        <v>579</v>
      </c>
      <c r="E16" s="205"/>
      <c r="F16" s="223" t="s">
        <v>721</v>
      </c>
    </row>
    <row r="17" spans="2:5" x14ac:dyDescent="0.25">
      <c r="B17" s="198"/>
      <c r="C17" s="37"/>
      <c r="D17" s="43"/>
      <c r="E17" s="205"/>
    </row>
    <row r="18" spans="2:5" x14ac:dyDescent="0.25">
      <c r="B18" s="37"/>
      <c r="C18" s="37"/>
      <c r="D18" s="43"/>
      <c r="E18" s="205"/>
    </row>
    <row r="19" spans="2:5" x14ac:dyDescent="0.25">
      <c r="B19" s="37"/>
      <c r="C19" s="37"/>
      <c r="D19" s="43"/>
      <c r="E19" s="205"/>
    </row>
    <row r="20" spans="2:5" x14ac:dyDescent="0.25">
      <c r="B20" s="37"/>
      <c r="C20" s="37"/>
      <c r="D20" s="43"/>
      <c r="E20" s="205"/>
    </row>
    <row r="21" spans="2:5" x14ac:dyDescent="0.25">
      <c r="B21" s="37"/>
      <c r="C21" s="37"/>
      <c r="D21" s="43"/>
      <c r="E21" s="205"/>
    </row>
    <row r="22" spans="2:5" x14ac:dyDescent="0.25">
      <c r="B22" s="37"/>
      <c r="C22" s="37"/>
      <c r="D22" s="43"/>
      <c r="E22" s="205"/>
    </row>
    <row r="23" spans="2:5" x14ac:dyDescent="0.25">
      <c r="B23" s="37"/>
      <c r="C23" s="37"/>
      <c r="D23" s="43"/>
      <c r="E23" s="205"/>
    </row>
    <row r="24" spans="2:5" x14ac:dyDescent="0.25">
      <c r="B24" s="37"/>
      <c r="C24" s="37"/>
      <c r="D24" s="43"/>
      <c r="E24" s="205"/>
    </row>
  </sheetData>
  <customSheetViews>
    <customSheetView guid="{D084C74A-34CE-4171-80D6-1BE5E86C1BB8}" scale="110" topLeftCell="E8">
      <selection activeCell="E8" sqref="E1:E1048576"/>
      <pageMargins left="0.45" right="0.45" top="0.5" bottom="0.5" header="0.3" footer="0.05"/>
      <pageSetup scale="80" orientation="landscape" r:id="rId1"/>
      <headerFooter>
        <oddFooter>&amp;R&amp;P</oddFooter>
      </headerFooter>
    </customSheetView>
    <customSheetView guid="{93657C9D-3FED-455F-89FA-A7C7A90DA5E9}" scale="110" topLeftCell="B1">
      <selection activeCell="D5" sqref="D5"/>
      <pageMargins left="0.45" right="0.45" top="0.5" bottom="0.5" header="0.3" footer="0.05"/>
      <pageSetup scale="80" orientation="landscape" r:id="rId2"/>
      <headerFooter>
        <oddFooter>&amp;R&amp;P</oddFooter>
      </headerFooter>
    </customSheetView>
    <customSheetView guid="{577698DB-D098-456B-8134-D114056BF356}" scale="110" topLeftCell="B1">
      <selection activeCell="D5" sqref="D5"/>
      <pageMargins left="0.45" right="0.45" top="0.5" bottom="0.5" header="0.3" footer="0.05"/>
      <pageSetup scale="80" orientation="landscape" r:id="rId3"/>
      <headerFooter>
        <oddFooter>&amp;R&amp;P</oddFooter>
      </headerFooter>
    </customSheetView>
    <customSheetView guid="{9A78A102-3886-4BB1-B802-E195AFE76527}" scale="110" topLeftCell="B1">
      <selection activeCell="D5" sqref="D5"/>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cale="110" topLeftCell="B1">
      <selection activeCell="D5" sqref="D5"/>
      <pageMargins left="0.45" right="0.45" top="0.5" bottom="0.5" header="0.3" footer="0.05"/>
      <pageSetup scale="80" orientation="landscape" r:id="rId6"/>
      <headerFooter>
        <oddFooter>&amp;R&amp;P</oddFooter>
      </headerFooter>
    </customSheetView>
    <customSheetView guid="{E25E46E1-E6CF-4B39-B635-73719DBDECE6}" scale="110" topLeftCell="E8">
      <selection activeCell="E13" sqref="E13"/>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8"/>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H24"/>
  <sheetViews>
    <sheetView topLeftCell="B1" zoomScaleNormal="100" workbookViewId="0">
      <selection activeCell="F1" sqref="F1:F1048576"/>
    </sheetView>
  </sheetViews>
  <sheetFormatPr defaultRowHeight="15" x14ac:dyDescent="0.25"/>
  <cols>
    <col min="1" max="1" width="5.5" customWidth="1"/>
    <col min="2" max="3" width="18.75" customWidth="1"/>
    <col min="4" max="4" width="68.375" customWidth="1"/>
    <col min="5" max="5" width="63" style="140" customWidth="1"/>
    <col min="6" max="6" width="86.625" style="225" customWidth="1"/>
  </cols>
  <sheetData>
    <row r="1" spans="2:8" ht="18.75" customHeight="1" x14ac:dyDescent="0.25">
      <c r="B1" s="277" t="s">
        <v>397</v>
      </c>
      <c r="C1" s="277"/>
      <c r="D1" s="277"/>
      <c r="E1" s="289" t="s">
        <v>567</v>
      </c>
    </row>
    <row r="2" spans="2:8" ht="15" customHeight="1" x14ac:dyDescent="0.25">
      <c r="E2" s="290"/>
    </row>
    <row r="3" spans="2:8" ht="30" customHeight="1" x14ac:dyDescent="0.4">
      <c r="B3" s="294" t="s">
        <v>435</v>
      </c>
      <c r="C3" s="295"/>
      <c r="D3" s="41" t="s">
        <v>431</v>
      </c>
      <c r="E3" s="137"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136"/>
    </row>
    <row r="4" spans="2:8" ht="15" customHeight="1" x14ac:dyDescent="0.25">
      <c r="B4" s="294" t="s">
        <v>565</v>
      </c>
      <c r="C4" s="295"/>
      <c r="D4" s="43" t="s">
        <v>581</v>
      </c>
      <c r="E4" s="202" t="s">
        <v>670</v>
      </c>
    </row>
    <row r="5" spans="2:8" x14ac:dyDescent="0.25">
      <c r="B5" s="294" t="s">
        <v>564</v>
      </c>
      <c r="C5" s="295"/>
      <c r="D5" s="43" t="s">
        <v>582</v>
      </c>
      <c r="E5" s="202"/>
    </row>
    <row r="6" spans="2:8" x14ac:dyDescent="0.25">
      <c r="B6" s="142"/>
      <c r="C6" s="142"/>
      <c r="E6" s="203" t="s">
        <v>500</v>
      </c>
    </row>
    <row r="7" spans="2:8" ht="75" customHeight="1" x14ac:dyDescent="0.25">
      <c r="B7" s="293" t="s">
        <v>347</v>
      </c>
      <c r="C7" s="292"/>
      <c r="D7" s="138" t="s">
        <v>583</v>
      </c>
      <c r="E7" s="204" t="s">
        <v>671</v>
      </c>
      <c r="F7" s="225" t="s">
        <v>701</v>
      </c>
    </row>
    <row r="8" spans="2:8" x14ac:dyDescent="0.25">
      <c r="B8" s="39"/>
      <c r="C8" s="39"/>
      <c r="E8" s="203" t="s">
        <v>566</v>
      </c>
    </row>
    <row r="9" spans="2:8" ht="75" customHeight="1" x14ac:dyDescent="0.25">
      <c r="B9" s="291" t="s">
        <v>346</v>
      </c>
      <c r="C9" s="292"/>
      <c r="D9" s="138" t="s">
        <v>584</v>
      </c>
      <c r="E9" s="204" t="s">
        <v>672</v>
      </c>
      <c r="F9" s="225" t="s">
        <v>702</v>
      </c>
    </row>
    <row r="10" spans="2:8" ht="60" customHeight="1" x14ac:dyDescent="0.25">
      <c r="B10" s="293" t="s">
        <v>348</v>
      </c>
      <c r="C10" s="292"/>
      <c r="D10" s="138" t="s">
        <v>589</v>
      </c>
      <c r="E10" s="204" t="s">
        <v>673</v>
      </c>
      <c r="F10" s="225" t="s">
        <v>703</v>
      </c>
    </row>
    <row r="11" spans="2:8" x14ac:dyDescent="0.25">
      <c r="B11" s="39"/>
      <c r="C11" s="39"/>
      <c r="E11" s="205"/>
    </row>
    <row r="12" spans="2:8" ht="90" x14ac:dyDescent="0.25">
      <c r="B12" s="38" t="s">
        <v>345</v>
      </c>
      <c r="C12" s="40" t="s">
        <v>344</v>
      </c>
      <c r="D12" s="42" t="s">
        <v>525</v>
      </c>
      <c r="E12" s="203" t="s">
        <v>400</v>
      </c>
    </row>
    <row r="13" spans="2:8" ht="105" x14ac:dyDescent="0.25">
      <c r="B13" s="198">
        <v>42614</v>
      </c>
      <c r="C13" s="198">
        <v>42675</v>
      </c>
      <c r="D13" s="43" t="s">
        <v>586</v>
      </c>
      <c r="E13" s="205" t="s">
        <v>674</v>
      </c>
      <c r="F13" s="225" t="s">
        <v>704</v>
      </c>
    </row>
    <row r="14" spans="2:8" ht="30" x14ac:dyDescent="0.25">
      <c r="B14" s="198">
        <v>42614</v>
      </c>
      <c r="C14" s="198">
        <v>42675</v>
      </c>
      <c r="D14" s="43" t="s">
        <v>588</v>
      </c>
      <c r="E14" s="205"/>
      <c r="F14" s="225" t="s">
        <v>705</v>
      </c>
    </row>
    <row r="15" spans="2:8" x14ac:dyDescent="0.25">
      <c r="B15" s="198">
        <v>42675</v>
      </c>
      <c r="C15" s="198">
        <v>42911</v>
      </c>
      <c r="D15" s="43" t="s">
        <v>587</v>
      </c>
      <c r="E15" s="205"/>
      <c r="F15" s="225" t="s">
        <v>704</v>
      </c>
    </row>
    <row r="16" spans="2:8" ht="30" x14ac:dyDescent="0.25">
      <c r="B16" s="198">
        <v>42614</v>
      </c>
      <c r="C16" s="198">
        <v>42911</v>
      </c>
      <c r="D16" s="43" t="s">
        <v>585</v>
      </c>
      <c r="E16" s="205"/>
      <c r="F16" s="225" t="s">
        <v>706</v>
      </c>
    </row>
    <row r="17" spans="2:5" x14ac:dyDescent="0.25">
      <c r="B17" s="37"/>
      <c r="C17" s="37"/>
      <c r="D17" s="43"/>
      <c r="E17" s="205"/>
    </row>
    <row r="18" spans="2:5" x14ac:dyDescent="0.25">
      <c r="B18" s="37"/>
      <c r="C18" s="37"/>
      <c r="D18" s="43"/>
      <c r="E18" s="205"/>
    </row>
    <row r="19" spans="2:5" x14ac:dyDescent="0.25">
      <c r="B19" s="37"/>
      <c r="C19" s="37"/>
      <c r="D19" s="43"/>
      <c r="E19" s="205"/>
    </row>
    <row r="20" spans="2:5" x14ac:dyDescent="0.25">
      <c r="B20" s="37"/>
      <c r="C20" s="37"/>
      <c r="D20" s="43"/>
      <c r="E20" s="205"/>
    </row>
    <row r="21" spans="2:5" x14ac:dyDescent="0.25">
      <c r="B21" s="37"/>
      <c r="C21" s="37"/>
      <c r="D21" s="43"/>
      <c r="E21" s="205"/>
    </row>
    <row r="22" spans="2:5" x14ac:dyDescent="0.25">
      <c r="B22" s="37"/>
      <c r="C22" s="37"/>
      <c r="D22" s="43"/>
      <c r="E22" s="205"/>
    </row>
    <row r="23" spans="2:5" x14ac:dyDescent="0.25">
      <c r="B23" s="37"/>
      <c r="C23" s="37"/>
      <c r="D23" s="43"/>
      <c r="E23" s="205"/>
    </row>
    <row r="24" spans="2:5" x14ac:dyDescent="0.25">
      <c r="B24" s="37"/>
      <c r="C24" s="37"/>
      <c r="D24" s="43"/>
      <c r="E24" s="205"/>
    </row>
  </sheetData>
  <customSheetViews>
    <customSheetView guid="{D084C74A-34CE-4171-80D6-1BE5E86C1BB8}" scale="110" showPageBreaks="1" printArea="1" topLeftCell="E1">
      <selection activeCell="E1" sqref="E1:E1048576"/>
      <pageMargins left="0.45" right="0.45" top="0.5" bottom="0.5" header="0.3" footer="0.05"/>
      <pageSetup scale="80" orientation="landscape" r:id="rId1"/>
      <headerFooter>
        <oddFooter>&amp;R&amp;P</oddFooter>
      </headerFooter>
    </customSheetView>
    <customSheetView guid="{93657C9D-3FED-455F-89FA-A7C7A90DA5E9}" scale="110" topLeftCell="B1">
      <selection activeCell="D12" sqref="D12"/>
      <pageMargins left="0.45" right="0.45" top="0.5" bottom="0.5" header="0.3" footer="0.05"/>
      <pageSetup scale="80" orientation="landscape" r:id="rId2"/>
      <headerFooter>
        <oddFooter>&amp;R&amp;P</oddFooter>
      </headerFooter>
    </customSheetView>
    <customSheetView guid="{577698DB-D098-456B-8134-D114056BF356}" scale="110" topLeftCell="B1">
      <selection activeCell="D12" sqref="D12"/>
      <pageMargins left="0.45" right="0.45" top="0.5" bottom="0.5" header="0.3" footer="0.05"/>
      <pageSetup scale="80" orientation="landscape" r:id="rId3"/>
      <headerFooter>
        <oddFooter>&amp;R&amp;P</oddFooter>
      </headerFooter>
    </customSheetView>
    <customSheetView guid="{9A78A102-3886-4BB1-B802-E195AFE76527}" scale="110" topLeftCell="B1">
      <selection activeCell="D12" sqref="D12"/>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cale="110" topLeftCell="B1">
      <selection activeCell="D12" sqref="D12"/>
      <pageMargins left="0.45" right="0.45" top="0.5" bottom="0.5" header="0.3" footer="0.05"/>
      <pageSetup scale="80" orientation="landscape" r:id="rId6"/>
      <headerFooter>
        <oddFooter>&amp;R&amp;P</oddFooter>
      </headerFooter>
    </customSheetView>
    <customSheetView guid="{E25E46E1-E6CF-4B39-B635-73719DBDECE6}" scale="110" showPageBreaks="1" printArea="1" topLeftCell="E2">
      <selection activeCell="E13" sqref="E13"/>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8"/>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H24"/>
  <sheetViews>
    <sheetView zoomScaleNormal="100" workbookViewId="0">
      <selection activeCell="F1" sqref="F1:F1048576"/>
    </sheetView>
  </sheetViews>
  <sheetFormatPr defaultRowHeight="15" x14ac:dyDescent="0.25"/>
  <cols>
    <col min="1" max="1" width="5.375" customWidth="1"/>
    <col min="2" max="2" width="18.75" customWidth="1"/>
    <col min="3" max="3" width="22.875" customWidth="1"/>
    <col min="4" max="4" width="60.25" customWidth="1"/>
    <col min="5" max="5" width="62.75" style="140" customWidth="1"/>
    <col min="6" max="6" width="78.5" style="225" customWidth="1"/>
  </cols>
  <sheetData>
    <row r="1" spans="2:8" ht="18.75" customHeight="1" x14ac:dyDescent="0.25">
      <c r="B1" s="277" t="s">
        <v>398</v>
      </c>
      <c r="C1" s="277"/>
      <c r="D1" s="277"/>
      <c r="E1" s="289" t="s">
        <v>567</v>
      </c>
    </row>
    <row r="2" spans="2:8" ht="15" customHeight="1" x14ac:dyDescent="0.25">
      <c r="E2" s="290"/>
    </row>
    <row r="3" spans="2:8" ht="45" customHeight="1" x14ac:dyDescent="0.4">
      <c r="B3" s="294" t="s">
        <v>434</v>
      </c>
      <c r="C3" s="295"/>
      <c r="D3" s="41" t="s">
        <v>432</v>
      </c>
      <c r="E3" s="137"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136"/>
    </row>
    <row r="4" spans="2:8" x14ac:dyDescent="0.25">
      <c r="B4" s="294" t="s">
        <v>565</v>
      </c>
      <c r="C4" s="295"/>
      <c r="D4" s="43" t="s">
        <v>590</v>
      </c>
      <c r="E4" s="202" t="s">
        <v>675</v>
      </c>
    </row>
    <row r="5" spans="2:8" x14ac:dyDescent="0.25">
      <c r="B5" s="294" t="s">
        <v>564</v>
      </c>
      <c r="C5" s="295"/>
      <c r="D5" s="43" t="s">
        <v>591</v>
      </c>
      <c r="E5" s="202"/>
    </row>
    <row r="6" spans="2:8" x14ac:dyDescent="0.25">
      <c r="B6" s="142"/>
      <c r="C6" s="142"/>
      <c r="E6" s="203" t="s">
        <v>500</v>
      </c>
    </row>
    <row r="7" spans="2:8" ht="75" customHeight="1" x14ac:dyDescent="0.25">
      <c r="B7" s="293" t="s">
        <v>347</v>
      </c>
      <c r="C7" s="292"/>
      <c r="D7" s="138" t="s">
        <v>608</v>
      </c>
      <c r="E7" s="204" t="s">
        <v>676</v>
      </c>
      <c r="F7" s="225" t="s">
        <v>707</v>
      </c>
    </row>
    <row r="8" spans="2:8" x14ac:dyDescent="0.25">
      <c r="B8" s="39"/>
      <c r="C8" s="39"/>
      <c r="E8" s="203" t="s">
        <v>566</v>
      </c>
    </row>
    <row r="9" spans="2:8" ht="75" customHeight="1" x14ac:dyDescent="0.25">
      <c r="B9" s="291" t="s">
        <v>346</v>
      </c>
      <c r="C9" s="292"/>
      <c r="D9" s="138" t="s">
        <v>609</v>
      </c>
      <c r="E9" s="204" t="s">
        <v>677</v>
      </c>
      <c r="F9" s="225" t="s">
        <v>708</v>
      </c>
    </row>
    <row r="10" spans="2:8" ht="60" customHeight="1" x14ac:dyDescent="0.25">
      <c r="B10" s="293" t="s">
        <v>348</v>
      </c>
      <c r="C10" s="292"/>
      <c r="D10" s="138" t="s">
        <v>592</v>
      </c>
      <c r="E10" s="204" t="s">
        <v>678</v>
      </c>
    </row>
    <row r="11" spans="2:8" x14ac:dyDescent="0.25">
      <c r="B11" s="39"/>
      <c r="C11" s="39"/>
      <c r="D11" s="199"/>
      <c r="E11" s="205"/>
    </row>
    <row r="12" spans="2:8" ht="90" x14ac:dyDescent="0.25">
      <c r="B12" s="38" t="s">
        <v>345</v>
      </c>
      <c r="C12" s="40" t="s">
        <v>344</v>
      </c>
      <c r="D12" s="42" t="s">
        <v>525</v>
      </c>
      <c r="E12" s="203" t="s">
        <v>400</v>
      </c>
    </row>
    <row r="13" spans="2:8" ht="135" x14ac:dyDescent="0.25">
      <c r="B13" s="196">
        <v>42614</v>
      </c>
      <c r="C13" s="196">
        <v>42644</v>
      </c>
      <c r="D13" s="43" t="s">
        <v>593</v>
      </c>
      <c r="E13" s="205" t="s">
        <v>684</v>
      </c>
    </row>
    <row r="14" spans="2:8" x14ac:dyDescent="0.25">
      <c r="B14" s="197" t="s">
        <v>595</v>
      </c>
      <c r="C14" s="196">
        <v>42887</v>
      </c>
      <c r="D14" s="43" t="s">
        <v>594</v>
      </c>
      <c r="E14" s="205"/>
    </row>
    <row r="15" spans="2:8" ht="30" x14ac:dyDescent="0.25">
      <c r="B15" s="196">
        <v>42614</v>
      </c>
      <c r="C15" s="196">
        <v>42887</v>
      </c>
      <c r="D15" s="43" t="s">
        <v>596</v>
      </c>
      <c r="E15" s="205" t="s">
        <v>709</v>
      </c>
    </row>
    <row r="16" spans="2:8" x14ac:dyDescent="0.25">
      <c r="B16" s="196">
        <v>42644</v>
      </c>
      <c r="C16" s="37"/>
      <c r="D16" s="43" t="s">
        <v>710</v>
      </c>
      <c r="E16" s="205" t="s">
        <v>710</v>
      </c>
    </row>
    <row r="17" spans="2:5" x14ac:dyDescent="0.25">
      <c r="B17" s="37"/>
      <c r="C17" s="37"/>
      <c r="D17" s="43"/>
      <c r="E17" s="205"/>
    </row>
    <row r="18" spans="2:5" x14ac:dyDescent="0.25">
      <c r="B18" s="37"/>
      <c r="C18" s="37"/>
      <c r="D18" s="43"/>
      <c r="E18" s="205"/>
    </row>
    <row r="19" spans="2:5" x14ac:dyDescent="0.25">
      <c r="B19" s="37"/>
      <c r="C19" s="37"/>
      <c r="D19" s="43"/>
      <c r="E19" s="205"/>
    </row>
    <row r="20" spans="2:5" x14ac:dyDescent="0.25">
      <c r="B20" s="37"/>
      <c r="C20" s="37"/>
      <c r="D20" s="43"/>
      <c r="E20" s="205"/>
    </row>
    <row r="21" spans="2:5" x14ac:dyDescent="0.25">
      <c r="B21" s="37"/>
      <c r="C21" s="37"/>
      <c r="D21" s="43"/>
      <c r="E21" s="205"/>
    </row>
    <row r="22" spans="2:5" x14ac:dyDescent="0.25">
      <c r="B22" s="37"/>
      <c r="C22" s="37"/>
      <c r="D22" s="43"/>
      <c r="E22" s="205"/>
    </row>
    <row r="23" spans="2:5" x14ac:dyDescent="0.25">
      <c r="B23" s="37"/>
      <c r="C23" s="37"/>
      <c r="D23" s="43"/>
      <c r="E23" s="205"/>
    </row>
    <row r="24" spans="2:5" x14ac:dyDescent="0.25">
      <c r="B24" s="37"/>
      <c r="C24" s="37"/>
      <c r="D24" s="43"/>
      <c r="E24" s="205"/>
    </row>
  </sheetData>
  <customSheetViews>
    <customSheetView guid="{D084C74A-34CE-4171-80D6-1BE5E86C1BB8}" scale="110" topLeftCell="E8">
      <selection activeCell="E8" sqref="E1:E1048576"/>
      <pageMargins left="0.45" right="0.45" top="0.5" bottom="0.5" header="0.3" footer="0.05"/>
      <pageSetup scale="80" orientation="landscape" r:id="rId1"/>
      <headerFooter>
        <oddFooter>&amp;R&amp;P</oddFooter>
      </headerFooter>
    </customSheetView>
    <customSheetView guid="{93657C9D-3FED-455F-89FA-A7C7A90DA5E9}" scale="110" topLeftCell="B7">
      <selection activeCell="D9" sqref="D9"/>
      <pageMargins left="0.45" right="0.45" top="0.5" bottom="0.5" header="0.3" footer="0.05"/>
      <pageSetup scale="80" orientation="landscape" r:id="rId2"/>
      <headerFooter>
        <oddFooter>&amp;R&amp;P</oddFooter>
      </headerFooter>
    </customSheetView>
    <customSheetView guid="{577698DB-D098-456B-8134-D114056BF356}" scale="110" topLeftCell="B7">
      <selection activeCell="D9" sqref="D9"/>
      <pageMargins left="0.45" right="0.45" top="0.5" bottom="0.5" header="0.3" footer="0.05"/>
      <pageSetup scale="80" orientation="landscape" r:id="rId3"/>
      <headerFooter>
        <oddFooter>&amp;R&amp;P</oddFooter>
      </headerFooter>
    </customSheetView>
    <customSheetView guid="{9A78A102-3886-4BB1-B802-E195AFE76527}" scale="110" topLeftCell="B7">
      <selection activeCell="D9" sqref="D9"/>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cale="110" topLeftCell="B7">
      <selection activeCell="D9" sqref="D9"/>
      <pageMargins left="0.45" right="0.45" top="0.5" bottom="0.5" header="0.3" footer="0.05"/>
      <pageSetup scale="80" orientation="landscape" r:id="rId6"/>
      <headerFooter>
        <oddFooter>&amp;R&amp;P</oddFooter>
      </headerFooter>
    </customSheetView>
    <customSheetView guid="{E25E46E1-E6CF-4B39-B635-73719DBDECE6}" scale="110" topLeftCell="E8">
      <selection activeCell="E13" sqref="E13"/>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8"/>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H24"/>
  <sheetViews>
    <sheetView zoomScaleNormal="100" workbookViewId="0">
      <selection activeCell="F12" sqref="F12"/>
    </sheetView>
  </sheetViews>
  <sheetFormatPr defaultRowHeight="15" x14ac:dyDescent="0.25"/>
  <cols>
    <col min="1" max="1" width="5.5" customWidth="1"/>
    <col min="2" max="3" width="18.75" customWidth="1"/>
    <col min="4" max="4" width="51" customWidth="1"/>
    <col min="5" max="5" width="62.625" style="140" customWidth="1"/>
    <col min="6" max="6" width="85.25" style="225" customWidth="1"/>
  </cols>
  <sheetData>
    <row r="1" spans="2:8" ht="18.75" customHeight="1" x14ac:dyDescent="0.25">
      <c r="B1" s="277" t="s">
        <v>399</v>
      </c>
      <c r="C1" s="277"/>
      <c r="D1" s="277"/>
      <c r="E1" s="289" t="s">
        <v>567</v>
      </c>
      <c r="F1" s="225" t="s">
        <v>687</v>
      </c>
    </row>
    <row r="2" spans="2:8" ht="15" customHeight="1" x14ac:dyDescent="0.25">
      <c r="E2" s="290"/>
    </row>
    <row r="3" spans="2:8" ht="30" customHeight="1" x14ac:dyDescent="0.4">
      <c r="B3" s="294" t="s">
        <v>437</v>
      </c>
      <c r="C3" s="295"/>
      <c r="D3" s="41" t="s">
        <v>433</v>
      </c>
      <c r="E3" s="137" t="str">
        <f>D3</f>
        <v>The school creates a culture of partnership where families, community members and school staff work together to share in the responsibility for student academic progress and social-emotional growth and well-being.</v>
      </c>
      <c r="H3" s="136"/>
    </row>
    <row r="4" spans="2:8" x14ac:dyDescent="0.25">
      <c r="B4" s="294" t="s">
        <v>565</v>
      </c>
      <c r="C4" s="295"/>
      <c r="D4" s="43" t="s">
        <v>597</v>
      </c>
      <c r="E4" s="202" t="s">
        <v>679</v>
      </c>
    </row>
    <row r="5" spans="2:8" x14ac:dyDescent="0.25">
      <c r="B5" s="294" t="s">
        <v>564</v>
      </c>
      <c r="C5" s="295"/>
      <c r="D5" s="43" t="s">
        <v>598</v>
      </c>
      <c r="E5" s="202"/>
    </row>
    <row r="6" spans="2:8" x14ac:dyDescent="0.25">
      <c r="B6" s="142"/>
      <c r="C6" s="142"/>
      <c r="E6" s="203" t="s">
        <v>500</v>
      </c>
    </row>
    <row r="7" spans="2:8" ht="75" customHeight="1" x14ac:dyDescent="0.25">
      <c r="B7" s="293" t="s">
        <v>347</v>
      </c>
      <c r="C7" s="292"/>
      <c r="D7" s="138" t="s">
        <v>599</v>
      </c>
      <c r="E7" s="204" t="s">
        <v>681</v>
      </c>
      <c r="F7" s="225" t="s">
        <v>712</v>
      </c>
    </row>
    <row r="8" spans="2:8" x14ac:dyDescent="0.25">
      <c r="B8" s="39"/>
      <c r="C8" s="39"/>
      <c r="E8" s="203" t="s">
        <v>566</v>
      </c>
    </row>
    <row r="9" spans="2:8" ht="75" customHeight="1" x14ac:dyDescent="0.25">
      <c r="B9" s="291" t="s">
        <v>346</v>
      </c>
      <c r="C9" s="292"/>
      <c r="D9" s="138" t="s">
        <v>600</v>
      </c>
      <c r="E9" s="204" t="s">
        <v>682</v>
      </c>
      <c r="F9" s="225" t="s">
        <v>713</v>
      </c>
    </row>
    <row r="10" spans="2:8" ht="60" customHeight="1" x14ac:dyDescent="0.25">
      <c r="B10" s="293" t="s">
        <v>348</v>
      </c>
      <c r="C10" s="292"/>
      <c r="D10" s="138" t="s">
        <v>610</v>
      </c>
      <c r="E10" s="204" t="s">
        <v>680</v>
      </c>
    </row>
    <row r="11" spans="2:8" x14ac:dyDescent="0.25">
      <c r="B11" s="39"/>
      <c r="C11" s="39"/>
      <c r="E11" s="205"/>
    </row>
    <row r="12" spans="2:8" ht="90" x14ac:dyDescent="0.25">
      <c r="B12" s="38" t="s">
        <v>345</v>
      </c>
      <c r="C12" s="40" t="s">
        <v>344</v>
      </c>
      <c r="D12" s="42" t="s">
        <v>525</v>
      </c>
      <c r="E12" s="203" t="s">
        <v>400</v>
      </c>
    </row>
    <row r="13" spans="2:8" ht="60" x14ac:dyDescent="0.25">
      <c r="B13" s="198">
        <v>42590</v>
      </c>
      <c r="C13" s="198">
        <v>42594</v>
      </c>
      <c r="D13" s="43" t="s">
        <v>611</v>
      </c>
      <c r="E13" s="205" t="s">
        <v>683</v>
      </c>
      <c r="F13" s="225" t="s">
        <v>711</v>
      </c>
    </row>
    <row r="14" spans="2:8" ht="60" x14ac:dyDescent="0.25">
      <c r="B14" s="198">
        <v>42614</v>
      </c>
      <c r="C14" s="198">
        <v>42735</v>
      </c>
      <c r="D14" s="43" t="s">
        <v>601</v>
      </c>
      <c r="E14" s="205"/>
    </row>
    <row r="15" spans="2:8" x14ac:dyDescent="0.25">
      <c r="B15" s="37"/>
      <c r="C15" s="37"/>
      <c r="D15" s="43"/>
      <c r="E15" s="205"/>
    </row>
    <row r="16" spans="2:8" ht="60" x14ac:dyDescent="0.25">
      <c r="B16" s="198">
        <v>42736</v>
      </c>
      <c r="C16" s="198">
        <v>42916</v>
      </c>
      <c r="D16" s="43" t="s">
        <v>602</v>
      </c>
      <c r="E16" s="205"/>
    </row>
    <row r="17" spans="2:5" x14ac:dyDescent="0.25">
      <c r="B17" s="37"/>
      <c r="C17" s="37"/>
      <c r="D17" s="43"/>
      <c r="E17" s="205"/>
    </row>
    <row r="18" spans="2:5" x14ac:dyDescent="0.25">
      <c r="B18" s="37"/>
      <c r="C18" s="37"/>
      <c r="D18" s="43"/>
      <c r="E18" s="205"/>
    </row>
    <row r="19" spans="2:5" x14ac:dyDescent="0.25">
      <c r="B19" s="37"/>
      <c r="C19" s="37"/>
      <c r="D19" s="43"/>
      <c r="E19" s="205"/>
    </row>
    <row r="20" spans="2:5" x14ac:dyDescent="0.25">
      <c r="B20" s="37"/>
      <c r="C20" s="37"/>
      <c r="D20" s="43"/>
      <c r="E20" s="205"/>
    </row>
    <row r="21" spans="2:5" x14ac:dyDescent="0.25">
      <c r="B21" s="37"/>
      <c r="C21" s="37"/>
      <c r="D21" s="43"/>
      <c r="E21" s="205"/>
    </row>
    <row r="22" spans="2:5" x14ac:dyDescent="0.25">
      <c r="B22" s="37"/>
      <c r="C22" s="37"/>
      <c r="D22" s="43"/>
      <c r="E22" s="205"/>
    </row>
    <row r="23" spans="2:5" x14ac:dyDescent="0.25">
      <c r="B23" s="37"/>
      <c r="C23" s="37"/>
      <c r="D23" s="43"/>
      <c r="E23" s="205"/>
    </row>
    <row r="24" spans="2:5" x14ac:dyDescent="0.25">
      <c r="B24" s="37"/>
      <c r="C24" s="37"/>
      <c r="D24" s="43"/>
      <c r="E24" s="205"/>
    </row>
  </sheetData>
  <customSheetViews>
    <customSheetView guid="{D084C74A-34CE-4171-80D6-1BE5E86C1BB8}" scale="110" topLeftCell="E8">
      <selection activeCell="E8" sqref="E1:E1048576"/>
      <pageMargins left="0.45" right="0.45" top="0.5" bottom="0.5" header="0.3" footer="0.05"/>
      <pageSetup scale="80" orientation="landscape" r:id="rId1"/>
      <headerFooter>
        <oddFooter>&amp;R&amp;P</oddFooter>
      </headerFooter>
    </customSheetView>
    <customSheetView guid="{93657C9D-3FED-455F-89FA-A7C7A90DA5E9}" scale="110" topLeftCell="B8">
      <selection activeCell="D13" sqref="D13"/>
      <pageMargins left="0.45" right="0.45" top="0.5" bottom="0.5" header="0.3" footer="0.05"/>
      <pageSetup scale="80" orientation="landscape" r:id="rId2"/>
      <headerFooter>
        <oddFooter>&amp;R&amp;P</oddFooter>
      </headerFooter>
    </customSheetView>
    <customSheetView guid="{577698DB-D098-456B-8134-D114056BF356}" scale="110" topLeftCell="B8">
      <selection activeCell="D13" sqref="D13"/>
      <pageMargins left="0.45" right="0.45" top="0.5" bottom="0.5" header="0.3" footer="0.05"/>
      <pageSetup scale="80" orientation="landscape" r:id="rId3"/>
      <headerFooter>
        <oddFooter>&amp;R&amp;P</oddFooter>
      </headerFooter>
    </customSheetView>
    <customSheetView guid="{9A78A102-3886-4BB1-B802-E195AFE76527}" scale="110" topLeftCell="B8">
      <selection activeCell="D13" sqref="D13"/>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cale="110" topLeftCell="B8">
      <selection activeCell="D13" sqref="D13"/>
      <pageMargins left="0.45" right="0.45" top="0.5" bottom="0.5" header="0.3" footer="0.05"/>
      <pageSetup scale="80" orientation="landscape" r:id="rId6"/>
      <headerFooter>
        <oddFooter>&amp;R&amp;P</oddFooter>
      </headerFooter>
    </customSheetView>
    <customSheetView guid="{E25E46E1-E6CF-4B39-B635-73719DBDECE6}" scale="110" topLeftCell="E8">
      <selection activeCell="E13" sqref="E13"/>
      <pageMargins left="0.45" right="0.45" top="0.5" bottom="0.5" header="0.3" footer="0.05"/>
      <pageSetup scale="80" orientation="landscape" r:id="rId7"/>
      <headerFooter>
        <oddFooter>&amp;R&amp;P</oddFooter>
      </headerFooter>
    </customSheetView>
  </customSheetViews>
  <mergeCells count="8">
    <mergeCell ref="E1:E2"/>
    <mergeCell ref="B9:C9"/>
    <mergeCell ref="B10:C10"/>
    <mergeCell ref="B1:D1"/>
    <mergeCell ref="B3:C3"/>
    <mergeCell ref="B4:C4"/>
    <mergeCell ref="B5:C5"/>
    <mergeCell ref="B7:C7"/>
  </mergeCells>
  <dataValidations count="1">
    <dataValidation allowBlank="1" showErrorMessage="1" sqref="B13:C24 B11:C11 B8:C8 D3 B5:C6"/>
  </dataValidations>
  <pageMargins left="0.45" right="0.45" top="0.5" bottom="0.5" header="0.3" footer="0.05"/>
  <pageSetup scale="80" orientation="landscape" r:id="rId8"/>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A38"/>
  <sheetViews>
    <sheetView zoomScale="90" zoomScaleNormal="90" workbookViewId="0">
      <pane ySplit="2" topLeftCell="A11" activePane="bottomLeft" state="frozen"/>
      <selection activeCell="J9" sqref="J9"/>
      <selection pane="bottomLeft" activeCell="A11" sqref="A11"/>
    </sheetView>
  </sheetViews>
  <sheetFormatPr defaultColWidth="9.125" defaultRowHeight="15" x14ac:dyDescent="0.25"/>
  <cols>
    <col min="1" max="1" width="47.875" style="1" customWidth="1"/>
    <col min="2" max="16384" width="9.125" style="1"/>
  </cols>
  <sheetData>
    <row r="2" spans="1:1" x14ac:dyDescent="0.25">
      <c r="A2" s="2" t="s">
        <v>8</v>
      </c>
    </row>
    <row r="3" spans="1:1" s="36" customFormat="1" x14ac:dyDescent="0.25">
      <c r="A3" s="35" t="s">
        <v>0</v>
      </c>
    </row>
    <row r="4" spans="1:1" ht="60" x14ac:dyDescent="0.25">
      <c r="A4" s="3" t="s">
        <v>9</v>
      </c>
    </row>
    <row r="5" spans="1:1" ht="60" x14ac:dyDescent="0.25">
      <c r="A5" s="3" t="s">
        <v>10</v>
      </c>
    </row>
    <row r="6" spans="1:1" ht="60" x14ac:dyDescent="0.25">
      <c r="A6" s="3" t="s">
        <v>11</v>
      </c>
    </row>
    <row r="7" spans="1:1" ht="60" x14ac:dyDescent="0.25">
      <c r="A7" s="3" t="s">
        <v>12</v>
      </c>
    </row>
    <row r="8" spans="1:1" ht="60" x14ac:dyDescent="0.25">
      <c r="A8" s="3" t="s">
        <v>13</v>
      </c>
    </row>
    <row r="9" spans="1:1" s="36" customFormat="1" x14ac:dyDescent="0.25">
      <c r="A9" s="35" t="s">
        <v>1</v>
      </c>
    </row>
    <row r="10" spans="1:1" ht="60" x14ac:dyDescent="0.25">
      <c r="A10" s="3" t="s">
        <v>14</v>
      </c>
    </row>
    <row r="11" spans="1:1" customFormat="1" ht="75" x14ac:dyDescent="0.25">
      <c r="A11" s="3" t="s">
        <v>15</v>
      </c>
    </row>
    <row r="12" spans="1:1" customFormat="1" ht="30" x14ac:dyDescent="0.25">
      <c r="A12" s="3" t="s">
        <v>16</v>
      </c>
    </row>
    <row r="13" spans="1:1" customFormat="1" ht="75" x14ac:dyDescent="0.25">
      <c r="A13" s="3" t="s">
        <v>17</v>
      </c>
    </row>
    <row r="14" spans="1:1" customFormat="1" ht="90" x14ac:dyDescent="0.25">
      <c r="A14" s="3" t="s">
        <v>18</v>
      </c>
    </row>
    <row r="15" spans="1:1" s="36" customFormat="1" x14ac:dyDescent="0.25">
      <c r="A15" s="35" t="s">
        <v>2</v>
      </c>
    </row>
    <row r="16" spans="1:1" ht="60" x14ac:dyDescent="0.25">
      <c r="A16" s="3" t="s">
        <v>19</v>
      </c>
    </row>
    <row r="17" spans="1:1" customFormat="1" ht="75" x14ac:dyDescent="0.25">
      <c r="A17" s="3" t="s">
        <v>20</v>
      </c>
    </row>
    <row r="18" spans="1:1" customFormat="1" ht="60" x14ac:dyDescent="0.25">
      <c r="A18" s="3" t="s">
        <v>21</v>
      </c>
    </row>
    <row r="19" spans="1:1" customFormat="1" ht="75" x14ac:dyDescent="0.25">
      <c r="A19" s="3" t="s">
        <v>22</v>
      </c>
    </row>
    <row r="20" spans="1:1" customFormat="1" ht="60" x14ac:dyDescent="0.25">
      <c r="A20" s="3" t="s">
        <v>23</v>
      </c>
    </row>
    <row r="21" spans="1:1" s="36" customFormat="1" x14ac:dyDescent="0.25">
      <c r="A21" s="35" t="s">
        <v>3</v>
      </c>
    </row>
    <row r="22" spans="1:1" ht="75" x14ac:dyDescent="0.25">
      <c r="A22" s="3" t="s">
        <v>24</v>
      </c>
    </row>
    <row r="23" spans="1:1" customFormat="1" ht="45" x14ac:dyDescent="0.25">
      <c r="A23" s="3" t="s">
        <v>25</v>
      </c>
    </row>
    <row r="24" spans="1:1" customFormat="1" ht="60" x14ac:dyDescent="0.25">
      <c r="A24" s="3" t="s">
        <v>26</v>
      </c>
    </row>
    <row r="25" spans="1:1" customFormat="1" ht="60" x14ac:dyDescent="0.25">
      <c r="A25" s="3" t="s">
        <v>27</v>
      </c>
    </row>
    <row r="26" spans="1:1" customFormat="1" ht="60" x14ac:dyDescent="0.25">
      <c r="A26" s="3" t="s">
        <v>28</v>
      </c>
    </row>
    <row r="27" spans="1:1" s="36" customFormat="1" x14ac:dyDescent="0.25">
      <c r="A27" s="35" t="s">
        <v>4</v>
      </c>
    </row>
    <row r="28" spans="1:1" ht="60" x14ac:dyDescent="0.25">
      <c r="A28" s="3" t="s">
        <v>29</v>
      </c>
    </row>
    <row r="29" spans="1:1" customFormat="1" ht="60" x14ac:dyDescent="0.25">
      <c r="A29" s="3" t="s">
        <v>30</v>
      </c>
    </row>
    <row r="30" spans="1:1" customFormat="1" ht="75" x14ac:dyDescent="0.25">
      <c r="A30" s="3" t="s">
        <v>31</v>
      </c>
    </row>
    <row r="31" spans="1:1" customFormat="1" ht="90" x14ac:dyDescent="0.25">
      <c r="A31" s="3" t="s">
        <v>32</v>
      </c>
    </row>
    <row r="32" spans="1:1" customFormat="1" ht="60" x14ac:dyDescent="0.25">
      <c r="A32" s="3" t="s">
        <v>33</v>
      </c>
    </row>
    <row r="33" spans="1:1" s="36" customFormat="1" x14ac:dyDescent="0.25">
      <c r="A33" s="35" t="s">
        <v>5</v>
      </c>
    </row>
    <row r="34" spans="1:1" ht="90" x14ac:dyDescent="0.25">
      <c r="A34" s="3" t="s">
        <v>34</v>
      </c>
    </row>
    <row r="35" spans="1:1" customFormat="1" ht="45" x14ac:dyDescent="0.25">
      <c r="A35" s="3" t="s">
        <v>35</v>
      </c>
    </row>
    <row r="36" spans="1:1" customFormat="1" ht="60" x14ac:dyDescent="0.25">
      <c r="A36" s="3" t="s">
        <v>36</v>
      </c>
    </row>
    <row r="37" spans="1:1" customFormat="1" ht="60" x14ac:dyDescent="0.25">
      <c r="A37" s="3" t="s">
        <v>37</v>
      </c>
    </row>
    <row r="38" spans="1:1" customFormat="1" ht="90" x14ac:dyDescent="0.25">
      <c r="A38" s="3" t="s">
        <v>38</v>
      </c>
    </row>
  </sheetData>
  <customSheetViews>
    <customSheetView guid="{D084C74A-34CE-4171-80D6-1BE5E86C1BB8}" scale="90" state="hidden">
      <pane ySplit="2" topLeftCell="A11" activePane="bottomLeft" state="frozen"/>
      <selection pane="bottomLeft" activeCell="A11" sqref="A11"/>
      <pageMargins left="0.7" right="0.7" top="0.75" bottom="0.75" header="0.3" footer="0.05"/>
      <pageSetup orientation="landscape" r:id="rId1"/>
      <headerFooter>
        <oddFooter>&amp;R&amp;P</oddFooter>
      </headerFooter>
    </customSheetView>
    <customSheetView guid="{93657C9D-3FED-455F-89FA-A7C7A90DA5E9}" scale="90" state="hidden">
      <pane ySplit="2" topLeftCell="A11" activePane="bottomLeft" state="frozen"/>
      <selection pane="bottomLeft" activeCell="A11" sqref="A11"/>
      <pageMargins left="0.7" right="0.7" top="0.75" bottom="0.75" header="0.3" footer="0.05"/>
      <pageSetup orientation="landscape" r:id="rId2"/>
      <headerFooter>
        <oddFooter>&amp;R&amp;P</oddFooter>
      </headerFooter>
    </customSheetView>
    <customSheetView guid="{577698DB-D098-456B-8134-D114056BF356}" scale="90" state="hidden">
      <pane ySplit="2" topLeftCell="A11" activePane="bottomLeft" state="frozen"/>
      <selection pane="bottomLeft" activeCell="A11" sqref="A11"/>
      <pageMargins left="0.7" right="0.7" top="0.75" bottom="0.75" header="0.3" footer="0.05"/>
      <pageSetup orientation="landscape" r:id="rId3"/>
      <headerFooter>
        <oddFooter>&amp;R&amp;P</oddFooter>
      </headerFooter>
    </customSheetView>
    <customSheetView guid="{9A78A102-3886-4BB1-B802-E195AFE76527}" scale="90" state="hidden">
      <pane ySplit="2" topLeftCell="A11" activePane="bottomLeft" state="frozen"/>
      <selection pane="bottomLeft" activeCell="A11" sqref="A11"/>
      <pageMargins left="0.7" right="0.7" top="0.75" bottom="0.75" header="0.3" footer="0.05"/>
      <pageSetup orientation="landscape" r:id="rId4"/>
      <headerFooter>
        <oddFooter>&amp;R&amp;P</oddFooter>
      </headerFooter>
    </customSheetView>
    <customSheetView guid="{44594B27-9C70-41F1-9630-666DBB02377F}" scale="90" state="hidden">
      <pane ySplit="2" topLeftCell="A11" activePane="bottomLeft" state="frozen"/>
      <selection pane="bottomLeft" activeCell="A11" sqref="A11"/>
      <pageMargins left="0.7" right="0.7" top="0.75" bottom="0.75" header="0.3" footer="0.05"/>
      <pageSetup orientation="landscape" r:id="rId5"/>
      <headerFooter>
        <oddFooter>&amp;R&amp;P</oddFooter>
      </headerFooter>
    </customSheetView>
    <customSheetView guid="{03F04A6F-C90E-4FDF-B8BE-12A8594B7326}" scale="90" state="hidden">
      <pane ySplit="2" topLeftCell="A11" activePane="bottomLeft" state="frozen"/>
      <selection pane="bottomLeft" activeCell="A11" sqref="A11"/>
      <pageMargins left="0.7" right="0.7" top="0.75" bottom="0.75" header="0.3" footer="0.05"/>
      <pageSetup orientation="landscape" r:id="rId6"/>
      <headerFooter>
        <oddFooter>&amp;R&amp;P</oddFooter>
      </headerFooter>
    </customSheetView>
    <customSheetView guid="{E25E46E1-E6CF-4B39-B635-73719DBDECE6}" scale="90" state="hidden">
      <pane ySplit="2" topLeftCell="A11" activePane="bottomLeft" state="frozen"/>
      <selection pane="bottomLeft" activeCell="A11" sqref="A11"/>
      <pageMargins left="0.7" right="0.7" top="0.75" bottom="0.75" header="0.3" footer="0.05"/>
      <pageSetup orientation="landscape" r:id="rId7"/>
      <headerFooter>
        <oddFooter>&amp;R&amp;P</oddFooter>
      </headerFooter>
    </customSheetView>
  </customSheetViews>
  <pageMargins left="0.7" right="0.7" top="0.75" bottom="0.75" header="0.3" footer="0.05"/>
  <pageSetup orientation="landscape" r:id="rId8"/>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134"/>
  <sheetViews>
    <sheetView showGridLines="0" workbookViewId="0">
      <selection activeCell="I132" sqref="I132"/>
    </sheetView>
  </sheetViews>
  <sheetFormatPr defaultColWidth="8.75" defaultRowHeight="12.75" x14ac:dyDescent="0.2"/>
  <cols>
    <col min="1" max="1" width="15.75" style="94" bestFit="1" customWidth="1"/>
    <col min="2" max="2" width="43.75" style="33" bestFit="1" customWidth="1"/>
    <col min="3" max="3" width="11.875" style="34" bestFit="1" customWidth="1"/>
    <col min="4" max="4" width="17.5" style="34" bestFit="1" customWidth="1"/>
    <col min="5" max="5" width="12.125" style="6" bestFit="1" customWidth="1"/>
    <col min="6" max="6" width="10.75" style="32" bestFit="1" customWidth="1"/>
    <col min="7" max="7" width="12.375" style="6" customWidth="1"/>
    <col min="8" max="8" width="6.375" style="6" customWidth="1"/>
    <col min="9" max="9" width="20.125" style="5" customWidth="1"/>
    <col min="10" max="10" width="14.375" style="5" customWidth="1"/>
    <col min="11" max="16384" width="8.75" style="6"/>
  </cols>
  <sheetData>
    <row r="1" spans="1:10" x14ac:dyDescent="0.2">
      <c r="A1" s="296" t="s">
        <v>184</v>
      </c>
      <c r="B1" s="296"/>
      <c r="C1" s="296"/>
      <c r="D1" s="296"/>
      <c r="E1" s="296"/>
      <c r="F1" s="296"/>
      <c r="G1" s="4"/>
      <c r="H1" s="4"/>
    </row>
    <row r="2" spans="1:10" s="13" customFormat="1" ht="38.25" x14ac:dyDescent="0.2">
      <c r="A2" s="88" t="s">
        <v>185</v>
      </c>
      <c r="B2" s="7" t="s">
        <v>186</v>
      </c>
      <c r="C2" s="8" t="s">
        <v>7</v>
      </c>
      <c r="D2" s="8" t="s">
        <v>187</v>
      </c>
      <c r="E2" s="8" t="s">
        <v>188</v>
      </c>
      <c r="F2" s="9" t="s">
        <v>189</v>
      </c>
      <c r="G2" s="10" t="s">
        <v>190</v>
      </c>
      <c r="H2" s="11"/>
      <c r="I2" s="12" t="s">
        <v>191</v>
      </c>
      <c r="J2" s="12" t="s">
        <v>192</v>
      </c>
    </row>
    <row r="3" spans="1:10" ht="12.75" customHeight="1" x14ac:dyDescent="0.2">
      <c r="A3" s="89" t="s">
        <v>39</v>
      </c>
      <c r="B3" s="14" t="s">
        <v>40</v>
      </c>
      <c r="C3" s="15">
        <v>15</v>
      </c>
      <c r="D3" s="16">
        <v>13</v>
      </c>
      <c r="E3" s="17" t="s">
        <v>193</v>
      </c>
      <c r="F3" s="18">
        <v>0.15</v>
      </c>
      <c r="G3" s="19"/>
      <c r="H3" s="20"/>
      <c r="I3" s="21" t="s">
        <v>194</v>
      </c>
      <c r="J3" s="22">
        <v>0.05</v>
      </c>
    </row>
    <row r="4" spans="1:10" ht="12.75" customHeight="1" x14ac:dyDescent="0.2">
      <c r="A4" s="87" t="s">
        <v>195</v>
      </c>
      <c r="B4" s="23" t="s">
        <v>196</v>
      </c>
      <c r="C4" s="15">
        <v>1</v>
      </c>
      <c r="D4" s="16">
        <v>1</v>
      </c>
      <c r="E4" s="17" t="s">
        <v>197</v>
      </c>
      <c r="F4" s="18">
        <v>0.15</v>
      </c>
      <c r="G4" s="24"/>
      <c r="H4" s="20"/>
      <c r="I4" s="21" t="s">
        <v>198</v>
      </c>
      <c r="J4" s="22">
        <v>0.06</v>
      </c>
    </row>
    <row r="5" spans="1:10" x14ac:dyDescent="0.2">
      <c r="A5" s="90" t="s">
        <v>41</v>
      </c>
      <c r="B5" s="25" t="s">
        <v>42</v>
      </c>
      <c r="C5" s="16">
        <v>3</v>
      </c>
      <c r="D5" s="16">
        <v>1</v>
      </c>
      <c r="E5" s="17" t="s">
        <v>199</v>
      </c>
      <c r="F5" s="18">
        <v>0.06</v>
      </c>
      <c r="G5" s="19"/>
      <c r="I5" s="21" t="s">
        <v>200</v>
      </c>
      <c r="J5" s="22">
        <v>7.0000000000000007E-2</v>
      </c>
    </row>
    <row r="6" spans="1:10" ht="12.75" customHeight="1" x14ac:dyDescent="0.2">
      <c r="A6" s="89" t="s">
        <v>43</v>
      </c>
      <c r="B6" s="26" t="s">
        <v>44</v>
      </c>
      <c r="C6" s="15">
        <v>10</v>
      </c>
      <c r="D6" s="15">
        <v>8</v>
      </c>
      <c r="E6" s="27" t="s">
        <v>201</v>
      </c>
      <c r="F6" s="18">
        <v>0.15</v>
      </c>
      <c r="G6" s="28"/>
      <c r="H6" s="20"/>
      <c r="I6" s="21" t="s">
        <v>202</v>
      </c>
      <c r="J6" s="22">
        <v>0.08</v>
      </c>
    </row>
    <row r="7" spans="1:10" ht="12.75" customHeight="1" x14ac:dyDescent="0.2">
      <c r="A7" s="89" t="s">
        <v>45</v>
      </c>
      <c r="B7" s="14" t="s">
        <v>46</v>
      </c>
      <c r="C7" s="15">
        <v>3</v>
      </c>
      <c r="D7" s="16">
        <v>1</v>
      </c>
      <c r="E7" s="17" t="s">
        <v>199</v>
      </c>
      <c r="F7" s="18">
        <v>0.06</v>
      </c>
      <c r="G7" s="19"/>
      <c r="H7" s="20"/>
      <c r="I7" s="21" t="s">
        <v>203</v>
      </c>
      <c r="J7" s="22">
        <v>0.09</v>
      </c>
    </row>
    <row r="8" spans="1:10" ht="12.75" customHeight="1" x14ac:dyDescent="0.2">
      <c r="A8" s="89" t="s">
        <v>47</v>
      </c>
      <c r="B8" s="14" t="s">
        <v>48</v>
      </c>
      <c r="C8" s="15">
        <v>4</v>
      </c>
      <c r="D8" s="16">
        <v>1</v>
      </c>
      <c r="E8" s="17" t="s">
        <v>204</v>
      </c>
      <c r="F8" s="18">
        <v>0.05</v>
      </c>
      <c r="G8" s="19"/>
      <c r="H8" s="20"/>
      <c r="I8" s="21" t="s">
        <v>205</v>
      </c>
      <c r="J8" s="22">
        <v>0.1</v>
      </c>
    </row>
    <row r="9" spans="1:10" ht="12.75" customHeight="1" x14ac:dyDescent="0.2">
      <c r="A9" s="89" t="s">
        <v>49</v>
      </c>
      <c r="B9" s="14" t="s">
        <v>50</v>
      </c>
      <c r="C9" s="15">
        <v>7</v>
      </c>
      <c r="D9" s="16">
        <v>4</v>
      </c>
      <c r="E9" s="17" t="s">
        <v>206</v>
      </c>
      <c r="F9" s="18">
        <v>0.11</v>
      </c>
      <c r="G9" s="19"/>
      <c r="H9" s="20"/>
      <c r="I9" s="21" t="s">
        <v>207</v>
      </c>
      <c r="J9" s="22">
        <v>0.11</v>
      </c>
    </row>
    <row r="10" spans="1:10" ht="12.75" customHeight="1" x14ac:dyDescent="0.2">
      <c r="A10" s="89" t="s">
        <v>51</v>
      </c>
      <c r="B10" s="14" t="s">
        <v>52</v>
      </c>
      <c r="C10" s="15">
        <v>6</v>
      </c>
      <c r="D10" s="16">
        <v>1</v>
      </c>
      <c r="E10" s="17" t="s">
        <v>208</v>
      </c>
      <c r="F10" s="18">
        <v>0.05</v>
      </c>
      <c r="G10" s="19"/>
      <c r="H10" s="20"/>
      <c r="I10" s="21" t="s">
        <v>209</v>
      </c>
      <c r="J10" s="22">
        <v>0.12</v>
      </c>
    </row>
    <row r="11" spans="1:10" ht="12.75" customHeight="1" x14ac:dyDescent="0.2">
      <c r="A11" s="89" t="s">
        <v>53</v>
      </c>
      <c r="B11" s="14" t="s">
        <v>54</v>
      </c>
      <c r="C11" s="15">
        <v>9</v>
      </c>
      <c r="D11" s="16">
        <v>2</v>
      </c>
      <c r="E11" s="17" t="s">
        <v>210</v>
      </c>
      <c r="F11" s="18">
        <v>0.05</v>
      </c>
      <c r="G11" s="19" t="s">
        <v>6</v>
      </c>
      <c r="H11" s="20"/>
      <c r="I11" s="21" t="s">
        <v>211</v>
      </c>
      <c r="J11" s="22">
        <v>0.13</v>
      </c>
    </row>
    <row r="12" spans="1:10" ht="12.75" customHeight="1" x14ac:dyDescent="0.2">
      <c r="A12" s="89" t="s">
        <v>55</v>
      </c>
      <c r="B12" s="14" t="s">
        <v>56</v>
      </c>
      <c r="C12" s="15">
        <v>1</v>
      </c>
      <c r="D12" s="16">
        <v>1</v>
      </c>
      <c r="E12" s="17" t="s">
        <v>197</v>
      </c>
      <c r="F12" s="18">
        <v>0.15</v>
      </c>
      <c r="G12" s="19"/>
      <c r="H12" s="20"/>
      <c r="I12" s="21" t="s">
        <v>212</v>
      </c>
      <c r="J12" s="22">
        <v>0.14000000000000001</v>
      </c>
    </row>
    <row r="13" spans="1:10" ht="12.75" customHeight="1" x14ac:dyDescent="0.2">
      <c r="A13" s="89" t="s">
        <v>57</v>
      </c>
      <c r="B13" s="14" t="s">
        <v>58</v>
      </c>
      <c r="C13" s="15">
        <v>13</v>
      </c>
      <c r="D13" s="16">
        <v>4</v>
      </c>
      <c r="E13" s="17" t="s">
        <v>213</v>
      </c>
      <c r="F13" s="18">
        <v>0.06</v>
      </c>
      <c r="G13" s="19"/>
      <c r="H13" s="20"/>
      <c r="I13" s="21" t="s">
        <v>214</v>
      </c>
      <c r="J13" s="22">
        <v>0.15</v>
      </c>
    </row>
    <row r="14" spans="1:10" ht="12.75" customHeight="1" x14ac:dyDescent="0.2">
      <c r="A14" s="89" t="s">
        <v>59</v>
      </c>
      <c r="B14" s="14" t="s">
        <v>60</v>
      </c>
      <c r="C14" s="15">
        <v>4</v>
      </c>
      <c r="D14" s="16">
        <v>1</v>
      </c>
      <c r="E14" s="17" t="s">
        <v>204</v>
      </c>
      <c r="F14" s="18">
        <v>0.05</v>
      </c>
      <c r="G14" s="19"/>
      <c r="H14" s="20"/>
    </row>
    <row r="15" spans="1:10" x14ac:dyDescent="0.2">
      <c r="A15" s="89" t="s">
        <v>61</v>
      </c>
      <c r="B15" s="14" t="s">
        <v>215</v>
      </c>
      <c r="C15" s="15">
        <v>3</v>
      </c>
      <c r="D15" s="16">
        <v>1</v>
      </c>
      <c r="E15" s="17" t="s">
        <v>199</v>
      </c>
      <c r="F15" s="18">
        <v>0.06</v>
      </c>
      <c r="G15" s="19"/>
      <c r="H15" s="20"/>
    </row>
    <row r="16" spans="1:10" x14ac:dyDescent="0.2">
      <c r="A16" s="89" t="s">
        <v>62</v>
      </c>
      <c r="B16" s="14" t="s">
        <v>63</v>
      </c>
      <c r="C16" s="15">
        <v>4</v>
      </c>
      <c r="D16" s="16">
        <v>1</v>
      </c>
      <c r="E16" s="17" t="s">
        <v>204</v>
      </c>
      <c r="F16" s="18">
        <v>0.05</v>
      </c>
      <c r="G16" s="19"/>
      <c r="H16" s="20"/>
    </row>
    <row r="17" spans="1:8" x14ac:dyDescent="0.2">
      <c r="A17" s="89" t="s">
        <v>64</v>
      </c>
      <c r="B17" s="14" t="s">
        <v>65</v>
      </c>
      <c r="C17" s="15">
        <v>3</v>
      </c>
      <c r="D17" s="16">
        <v>1</v>
      </c>
      <c r="E17" s="17" t="s">
        <v>199</v>
      </c>
      <c r="F17" s="18">
        <v>0.06</v>
      </c>
      <c r="G17" s="19"/>
      <c r="H17" s="20"/>
    </row>
    <row r="18" spans="1:8" x14ac:dyDescent="0.2">
      <c r="A18" s="90" t="s">
        <v>66</v>
      </c>
      <c r="B18" s="25" t="s">
        <v>67</v>
      </c>
      <c r="C18" s="16">
        <v>6</v>
      </c>
      <c r="D18" s="16">
        <v>2</v>
      </c>
      <c r="E18" s="17" t="s">
        <v>199</v>
      </c>
      <c r="F18" s="18">
        <v>0.06</v>
      </c>
      <c r="G18" s="19"/>
    </row>
    <row r="19" spans="1:8" x14ac:dyDescent="0.2">
      <c r="A19" s="89" t="s">
        <v>68</v>
      </c>
      <c r="B19" s="14" t="s">
        <v>69</v>
      </c>
      <c r="C19" s="15">
        <v>3</v>
      </c>
      <c r="D19" s="16">
        <v>1</v>
      </c>
      <c r="E19" s="17" t="s">
        <v>199</v>
      </c>
      <c r="F19" s="18">
        <v>0.06</v>
      </c>
      <c r="G19" s="19"/>
      <c r="H19" s="20"/>
    </row>
    <row r="20" spans="1:8" x14ac:dyDescent="0.2">
      <c r="A20" s="89" t="s">
        <v>70</v>
      </c>
      <c r="B20" s="14" t="s">
        <v>71</v>
      </c>
      <c r="C20" s="15">
        <v>6</v>
      </c>
      <c r="D20" s="16">
        <v>1</v>
      </c>
      <c r="E20" s="17" t="s">
        <v>208</v>
      </c>
      <c r="F20" s="18">
        <v>0.05</v>
      </c>
      <c r="G20" s="19"/>
      <c r="H20" s="20"/>
    </row>
    <row r="21" spans="1:8" x14ac:dyDescent="0.2">
      <c r="A21" s="89" t="s">
        <v>72</v>
      </c>
      <c r="B21" s="14" t="s">
        <v>73</v>
      </c>
      <c r="C21" s="15">
        <v>4</v>
      </c>
      <c r="D21" s="16">
        <v>1</v>
      </c>
      <c r="E21" s="17" t="s">
        <v>204</v>
      </c>
      <c r="F21" s="18">
        <v>0.05</v>
      </c>
      <c r="G21" s="19"/>
      <c r="H21" s="20"/>
    </row>
    <row r="22" spans="1:8" x14ac:dyDescent="0.2">
      <c r="A22" s="89" t="s">
        <v>74</v>
      </c>
      <c r="B22" s="14" t="s">
        <v>75</v>
      </c>
      <c r="C22" s="15">
        <v>6</v>
      </c>
      <c r="D22" s="16">
        <v>1</v>
      </c>
      <c r="E22" s="17" t="s">
        <v>208</v>
      </c>
      <c r="F22" s="18">
        <v>0.05</v>
      </c>
      <c r="G22" s="19"/>
      <c r="H22" s="20"/>
    </row>
    <row r="23" spans="1:8" x14ac:dyDescent="0.2">
      <c r="A23" s="89" t="s">
        <v>76</v>
      </c>
      <c r="B23" s="14" t="s">
        <v>77</v>
      </c>
      <c r="C23" s="15">
        <v>7</v>
      </c>
      <c r="D23" s="16">
        <v>6</v>
      </c>
      <c r="E23" s="17" t="s">
        <v>216</v>
      </c>
      <c r="F23" s="18">
        <v>0.15</v>
      </c>
      <c r="G23" s="19"/>
      <c r="H23" s="20"/>
    </row>
    <row r="24" spans="1:8" x14ac:dyDescent="0.2">
      <c r="A24" s="89" t="s">
        <v>78</v>
      </c>
      <c r="B24" s="14" t="s">
        <v>79</v>
      </c>
      <c r="C24" s="15">
        <v>56</v>
      </c>
      <c r="D24" s="16">
        <v>44</v>
      </c>
      <c r="E24" s="17" t="s">
        <v>217</v>
      </c>
      <c r="F24" s="18">
        <v>0.15</v>
      </c>
      <c r="G24" s="19" t="s">
        <v>6</v>
      </c>
      <c r="H24" s="20"/>
    </row>
    <row r="25" spans="1:8" x14ac:dyDescent="0.2">
      <c r="A25" s="87" t="s">
        <v>80</v>
      </c>
      <c r="B25" s="23" t="s">
        <v>218</v>
      </c>
      <c r="C25" s="15">
        <v>1</v>
      </c>
      <c r="D25" s="16">
        <v>1</v>
      </c>
      <c r="E25" s="17" t="s">
        <v>197</v>
      </c>
      <c r="F25" s="18">
        <v>0.15</v>
      </c>
      <c r="G25" s="24"/>
      <c r="H25" s="20"/>
    </row>
    <row r="26" spans="1:8" x14ac:dyDescent="0.2">
      <c r="A26" s="91" t="s">
        <v>81</v>
      </c>
      <c r="B26" s="29" t="s">
        <v>219</v>
      </c>
      <c r="C26" s="15">
        <v>1</v>
      </c>
      <c r="D26" s="16">
        <v>1</v>
      </c>
      <c r="E26" s="17" t="s">
        <v>197</v>
      </c>
      <c r="F26" s="18">
        <v>0.15</v>
      </c>
      <c r="G26" s="24"/>
      <c r="H26" s="20"/>
    </row>
    <row r="27" spans="1:8" x14ac:dyDescent="0.2">
      <c r="A27" s="87" t="s">
        <v>82</v>
      </c>
      <c r="B27" s="23" t="s">
        <v>220</v>
      </c>
      <c r="C27" s="15">
        <v>1</v>
      </c>
      <c r="D27" s="16">
        <v>1</v>
      </c>
      <c r="E27" s="17" t="s">
        <v>197</v>
      </c>
      <c r="F27" s="18">
        <v>0.15</v>
      </c>
      <c r="G27" s="24"/>
      <c r="H27" s="20"/>
    </row>
    <row r="28" spans="1:8" x14ac:dyDescent="0.2">
      <c r="A28" s="89" t="s">
        <v>83</v>
      </c>
      <c r="B28" s="14" t="s">
        <v>84</v>
      </c>
      <c r="C28" s="15">
        <v>4</v>
      </c>
      <c r="D28" s="16">
        <v>2</v>
      </c>
      <c r="E28" s="17" t="s">
        <v>221</v>
      </c>
      <c r="F28" s="18">
        <v>0.1</v>
      </c>
      <c r="G28" s="19"/>
      <c r="H28" s="20"/>
    </row>
    <row r="29" spans="1:8" x14ac:dyDescent="0.2">
      <c r="A29" s="89" t="s">
        <v>85</v>
      </c>
      <c r="B29" s="14" t="s">
        <v>86</v>
      </c>
      <c r="C29" s="15">
        <v>13</v>
      </c>
      <c r="D29" s="16">
        <v>1</v>
      </c>
      <c r="E29" s="17" t="s">
        <v>222</v>
      </c>
      <c r="F29" s="18">
        <v>0.05</v>
      </c>
      <c r="G29" s="19"/>
      <c r="H29" s="20"/>
    </row>
    <row r="30" spans="1:8" x14ac:dyDescent="0.2">
      <c r="A30" s="89" t="s">
        <v>87</v>
      </c>
      <c r="B30" s="14" t="s">
        <v>88</v>
      </c>
      <c r="C30" s="15">
        <v>2</v>
      </c>
      <c r="D30" s="16">
        <v>1</v>
      </c>
      <c r="E30" s="17" t="s">
        <v>221</v>
      </c>
      <c r="F30" s="18">
        <v>0.1</v>
      </c>
      <c r="G30" s="19"/>
      <c r="H30" s="20"/>
    </row>
    <row r="31" spans="1:8" x14ac:dyDescent="0.2">
      <c r="A31" s="89" t="s">
        <v>89</v>
      </c>
      <c r="B31" s="14" t="s">
        <v>90</v>
      </c>
      <c r="C31" s="15">
        <v>2</v>
      </c>
      <c r="D31" s="16">
        <v>1</v>
      </c>
      <c r="E31" s="17" t="s">
        <v>221</v>
      </c>
      <c r="F31" s="18">
        <v>0.1</v>
      </c>
      <c r="G31" s="19"/>
      <c r="H31" s="20"/>
    </row>
    <row r="32" spans="1:8" x14ac:dyDescent="0.2">
      <c r="A32" s="89" t="s">
        <v>91</v>
      </c>
      <c r="B32" s="14" t="s">
        <v>92</v>
      </c>
      <c r="C32" s="15">
        <v>3</v>
      </c>
      <c r="D32" s="16">
        <v>1</v>
      </c>
      <c r="E32" s="17" t="s">
        <v>199</v>
      </c>
      <c r="F32" s="18">
        <v>0.06</v>
      </c>
      <c r="G32" s="19"/>
      <c r="H32" s="20"/>
    </row>
    <row r="33" spans="1:8" x14ac:dyDescent="0.2">
      <c r="A33" s="89" t="s">
        <v>93</v>
      </c>
      <c r="B33" s="14" t="s">
        <v>94</v>
      </c>
      <c r="C33" s="15">
        <v>5</v>
      </c>
      <c r="D33" s="16">
        <v>1</v>
      </c>
      <c r="E33" s="17" t="s">
        <v>223</v>
      </c>
      <c r="F33" s="18">
        <v>0.05</v>
      </c>
      <c r="G33" s="19"/>
      <c r="H33" s="20"/>
    </row>
    <row r="34" spans="1:8" x14ac:dyDescent="0.2">
      <c r="A34" s="89" t="s">
        <v>95</v>
      </c>
      <c r="B34" s="14" t="s">
        <v>96</v>
      </c>
      <c r="C34" s="15">
        <v>6</v>
      </c>
      <c r="D34" s="16">
        <v>5</v>
      </c>
      <c r="E34" s="17" t="s">
        <v>224</v>
      </c>
      <c r="F34" s="18">
        <v>0.15</v>
      </c>
      <c r="G34" s="19"/>
      <c r="H34" s="20"/>
    </row>
    <row r="35" spans="1:8" x14ac:dyDescent="0.2">
      <c r="A35" s="89" t="s">
        <v>97</v>
      </c>
      <c r="B35" s="14" t="s">
        <v>98</v>
      </c>
      <c r="C35" s="15">
        <v>2</v>
      </c>
      <c r="D35" s="16">
        <v>1</v>
      </c>
      <c r="E35" s="17" t="s">
        <v>221</v>
      </c>
      <c r="F35" s="18">
        <v>0.1</v>
      </c>
      <c r="G35" s="19"/>
      <c r="H35" s="20"/>
    </row>
    <row r="36" spans="1:8" x14ac:dyDescent="0.2">
      <c r="A36" s="89" t="s">
        <v>99</v>
      </c>
      <c r="B36" s="14" t="s">
        <v>100</v>
      </c>
      <c r="C36" s="15">
        <v>4</v>
      </c>
      <c r="D36" s="16">
        <v>1</v>
      </c>
      <c r="E36" s="17" t="s">
        <v>204</v>
      </c>
      <c r="F36" s="18">
        <v>0.05</v>
      </c>
      <c r="G36" s="19"/>
      <c r="H36" s="20"/>
    </row>
    <row r="37" spans="1:8" x14ac:dyDescent="0.2">
      <c r="A37" s="89" t="s">
        <v>101</v>
      </c>
      <c r="B37" s="14" t="s">
        <v>102</v>
      </c>
      <c r="C37" s="15">
        <v>4</v>
      </c>
      <c r="D37" s="16">
        <v>1</v>
      </c>
      <c r="E37" s="17" t="s">
        <v>204</v>
      </c>
      <c r="F37" s="18">
        <v>0.05</v>
      </c>
      <c r="G37" s="19"/>
      <c r="H37" s="20"/>
    </row>
    <row r="38" spans="1:8" x14ac:dyDescent="0.2">
      <c r="A38" s="89" t="s">
        <v>103</v>
      </c>
      <c r="B38" s="14" t="s">
        <v>104</v>
      </c>
      <c r="C38" s="15">
        <v>3</v>
      </c>
      <c r="D38" s="16">
        <v>1</v>
      </c>
      <c r="E38" s="17" t="s">
        <v>199</v>
      </c>
      <c r="F38" s="18">
        <v>0.06</v>
      </c>
      <c r="G38" s="19"/>
      <c r="H38" s="20"/>
    </row>
    <row r="39" spans="1:8" x14ac:dyDescent="0.2">
      <c r="A39" s="89" t="s">
        <v>105</v>
      </c>
      <c r="B39" s="14" t="s">
        <v>106</v>
      </c>
      <c r="C39" s="15">
        <v>62</v>
      </c>
      <c r="D39" s="16">
        <v>50</v>
      </c>
      <c r="E39" s="17" t="s">
        <v>225</v>
      </c>
      <c r="F39" s="18">
        <v>0.15</v>
      </c>
      <c r="G39" s="19" t="s">
        <v>6</v>
      </c>
      <c r="H39" s="20"/>
    </row>
    <row r="40" spans="1:8" x14ac:dyDescent="0.2">
      <c r="A40" s="89" t="s">
        <v>107</v>
      </c>
      <c r="B40" s="14" t="s">
        <v>108</v>
      </c>
      <c r="C40" s="15">
        <v>6</v>
      </c>
      <c r="D40" s="16">
        <v>5</v>
      </c>
      <c r="E40" s="17" t="s">
        <v>224</v>
      </c>
      <c r="F40" s="18">
        <v>0.15</v>
      </c>
      <c r="G40" s="19" t="s">
        <v>6</v>
      </c>
      <c r="H40" s="20"/>
    </row>
    <row r="41" spans="1:8" x14ac:dyDescent="0.2">
      <c r="A41" s="89" t="s">
        <v>109</v>
      </c>
      <c r="B41" s="14" t="s">
        <v>110</v>
      </c>
      <c r="C41" s="15">
        <v>12</v>
      </c>
      <c r="D41" s="16">
        <v>6</v>
      </c>
      <c r="E41" s="17" t="s">
        <v>221</v>
      </c>
      <c r="F41" s="18">
        <v>0.1</v>
      </c>
      <c r="G41" s="19" t="s">
        <v>6</v>
      </c>
      <c r="H41" s="20"/>
    </row>
    <row r="42" spans="1:8" x14ac:dyDescent="0.2">
      <c r="A42" s="89" t="s">
        <v>111</v>
      </c>
      <c r="B42" s="14" t="s">
        <v>112</v>
      </c>
      <c r="C42" s="15">
        <v>5</v>
      </c>
      <c r="D42" s="16">
        <v>3</v>
      </c>
      <c r="E42" s="17" t="s">
        <v>226</v>
      </c>
      <c r="F42" s="18">
        <v>0.12</v>
      </c>
      <c r="G42" s="19"/>
      <c r="H42" s="20"/>
    </row>
    <row r="43" spans="1:8" x14ac:dyDescent="0.2">
      <c r="A43" s="89" t="s">
        <v>113</v>
      </c>
      <c r="B43" s="14" t="s">
        <v>114</v>
      </c>
      <c r="C43" s="15">
        <v>4</v>
      </c>
      <c r="D43" s="16">
        <v>1</v>
      </c>
      <c r="E43" s="17" t="s">
        <v>204</v>
      </c>
      <c r="F43" s="18">
        <v>0.05</v>
      </c>
      <c r="G43" s="19"/>
      <c r="H43" s="20"/>
    </row>
    <row r="44" spans="1:8" x14ac:dyDescent="0.2">
      <c r="A44" s="89" t="s">
        <v>227</v>
      </c>
      <c r="B44" s="14" t="s">
        <v>228</v>
      </c>
      <c r="C44" s="15">
        <v>31</v>
      </c>
      <c r="D44" s="16">
        <v>5</v>
      </c>
      <c r="E44" s="17" t="s">
        <v>229</v>
      </c>
      <c r="F44" s="18"/>
      <c r="G44" s="19"/>
      <c r="H44" s="20"/>
    </row>
    <row r="45" spans="1:8" x14ac:dyDescent="0.2">
      <c r="A45" s="89" t="s">
        <v>230</v>
      </c>
      <c r="B45" s="14" t="s">
        <v>231</v>
      </c>
      <c r="C45" s="15">
        <v>108</v>
      </c>
      <c r="D45" s="16">
        <v>11</v>
      </c>
      <c r="E45" s="17" t="s">
        <v>229</v>
      </c>
      <c r="F45" s="18"/>
      <c r="G45" s="19"/>
      <c r="H45" s="20"/>
    </row>
    <row r="46" spans="1:8" x14ac:dyDescent="0.2">
      <c r="A46" s="89" t="s">
        <v>232</v>
      </c>
      <c r="B46" s="14" t="s">
        <v>233</v>
      </c>
      <c r="C46" s="15">
        <v>46</v>
      </c>
      <c r="D46" s="16">
        <v>6</v>
      </c>
      <c r="E46" s="17" t="s">
        <v>229</v>
      </c>
      <c r="F46" s="18"/>
      <c r="G46" s="19"/>
      <c r="H46" s="20"/>
    </row>
    <row r="47" spans="1:8" x14ac:dyDescent="0.2">
      <c r="A47" s="87" t="s">
        <v>116</v>
      </c>
      <c r="B47" s="23" t="s">
        <v>234</v>
      </c>
      <c r="C47" s="15">
        <v>1</v>
      </c>
      <c r="D47" s="16">
        <v>1</v>
      </c>
      <c r="E47" s="17" t="s">
        <v>197</v>
      </c>
      <c r="F47" s="18">
        <v>0.15</v>
      </c>
      <c r="G47" s="24"/>
      <c r="H47" s="20"/>
    </row>
    <row r="48" spans="1:8" x14ac:dyDescent="0.2">
      <c r="A48" s="89" t="s">
        <v>235</v>
      </c>
      <c r="B48" s="14" t="s">
        <v>236</v>
      </c>
      <c r="C48" s="15">
        <v>35</v>
      </c>
      <c r="D48" s="16">
        <v>9</v>
      </c>
      <c r="E48" s="17" t="s">
        <v>229</v>
      </c>
      <c r="F48" s="18"/>
      <c r="G48" s="19"/>
      <c r="H48" s="20"/>
    </row>
    <row r="49" spans="1:8" x14ac:dyDescent="0.2">
      <c r="A49" s="89" t="s">
        <v>237</v>
      </c>
      <c r="B49" s="14" t="s">
        <v>238</v>
      </c>
      <c r="C49" s="15">
        <v>29</v>
      </c>
      <c r="D49" s="16">
        <v>5</v>
      </c>
      <c r="E49" s="17" t="s">
        <v>229</v>
      </c>
      <c r="F49" s="18"/>
      <c r="G49" s="19"/>
      <c r="H49" s="20"/>
    </row>
    <row r="50" spans="1:8" x14ac:dyDescent="0.2">
      <c r="A50" s="87" t="s">
        <v>117</v>
      </c>
      <c r="B50" s="23" t="s">
        <v>239</v>
      </c>
      <c r="C50" s="15">
        <v>1</v>
      </c>
      <c r="D50" s="16">
        <v>1</v>
      </c>
      <c r="E50" s="17" t="s">
        <v>197</v>
      </c>
      <c r="F50" s="18">
        <v>0.15</v>
      </c>
      <c r="G50" s="24"/>
      <c r="H50" s="20"/>
    </row>
    <row r="51" spans="1:8" x14ac:dyDescent="0.2">
      <c r="A51" s="89" t="s">
        <v>240</v>
      </c>
      <c r="B51" s="14" t="s">
        <v>241</v>
      </c>
      <c r="C51" s="15">
        <v>45</v>
      </c>
      <c r="D51" s="16">
        <v>7</v>
      </c>
      <c r="E51" s="17" t="s">
        <v>229</v>
      </c>
      <c r="F51" s="18"/>
      <c r="G51" s="19"/>
      <c r="H51" s="20"/>
    </row>
    <row r="52" spans="1:8" x14ac:dyDescent="0.2">
      <c r="A52" s="89" t="s">
        <v>242</v>
      </c>
      <c r="B52" s="14" t="s">
        <v>243</v>
      </c>
      <c r="C52" s="15">
        <v>42</v>
      </c>
      <c r="D52" s="16">
        <v>20</v>
      </c>
      <c r="E52" s="17" t="s">
        <v>229</v>
      </c>
      <c r="F52" s="18"/>
      <c r="G52" s="19"/>
      <c r="H52" s="20"/>
    </row>
    <row r="53" spans="1:8" x14ac:dyDescent="0.2">
      <c r="A53" s="89" t="s">
        <v>244</v>
      </c>
      <c r="B53" s="14" t="s">
        <v>245</v>
      </c>
      <c r="C53" s="15">
        <v>52</v>
      </c>
      <c r="D53" s="16">
        <v>27</v>
      </c>
      <c r="E53" s="17" t="s">
        <v>229</v>
      </c>
      <c r="F53" s="18"/>
      <c r="G53" s="19"/>
      <c r="H53" s="20"/>
    </row>
    <row r="54" spans="1:8" x14ac:dyDescent="0.2">
      <c r="A54" s="89" t="s">
        <v>246</v>
      </c>
      <c r="B54" s="14" t="s">
        <v>247</v>
      </c>
      <c r="C54" s="15">
        <v>67</v>
      </c>
      <c r="D54" s="16">
        <v>28</v>
      </c>
      <c r="E54" s="17" t="s">
        <v>229</v>
      </c>
      <c r="F54" s="18"/>
      <c r="G54" s="19"/>
      <c r="H54" s="20"/>
    </row>
    <row r="55" spans="1:8" x14ac:dyDescent="0.2">
      <c r="A55" s="89" t="s">
        <v>248</v>
      </c>
      <c r="B55" s="14" t="s">
        <v>249</v>
      </c>
      <c r="C55" s="15">
        <v>81</v>
      </c>
      <c r="D55" s="16">
        <v>32</v>
      </c>
      <c r="E55" s="17" t="s">
        <v>229</v>
      </c>
      <c r="F55" s="18"/>
      <c r="G55" s="19"/>
      <c r="H55" s="20"/>
    </row>
    <row r="56" spans="1:8" x14ac:dyDescent="0.2">
      <c r="A56" s="89" t="s">
        <v>250</v>
      </c>
      <c r="B56" s="14" t="s">
        <v>251</v>
      </c>
      <c r="C56" s="15">
        <v>57</v>
      </c>
      <c r="D56" s="16">
        <v>27</v>
      </c>
      <c r="E56" s="17" t="s">
        <v>229</v>
      </c>
      <c r="F56" s="18"/>
      <c r="G56" s="19"/>
      <c r="H56" s="20"/>
    </row>
    <row r="57" spans="1:8" x14ac:dyDescent="0.2">
      <c r="A57" s="89" t="s">
        <v>252</v>
      </c>
      <c r="B57" s="14" t="s">
        <v>253</v>
      </c>
      <c r="C57" s="15">
        <v>51</v>
      </c>
      <c r="D57" s="15">
        <v>23</v>
      </c>
      <c r="E57" s="17" t="s">
        <v>229</v>
      </c>
      <c r="F57" s="18"/>
      <c r="G57" s="19"/>
      <c r="H57" s="20"/>
    </row>
    <row r="58" spans="1:8" x14ac:dyDescent="0.2">
      <c r="A58" s="89" t="s">
        <v>254</v>
      </c>
      <c r="B58" s="14" t="s">
        <v>255</v>
      </c>
      <c r="C58" s="15">
        <v>45</v>
      </c>
      <c r="D58" s="16">
        <v>13</v>
      </c>
      <c r="E58" s="17" t="s">
        <v>229</v>
      </c>
      <c r="F58" s="18"/>
      <c r="G58" s="19"/>
      <c r="H58" s="20"/>
    </row>
    <row r="59" spans="1:8" x14ac:dyDescent="0.2">
      <c r="A59" s="89" t="s">
        <v>256</v>
      </c>
      <c r="B59" s="14" t="s">
        <v>257</v>
      </c>
      <c r="C59" s="15">
        <v>41</v>
      </c>
      <c r="D59" s="16">
        <v>11</v>
      </c>
      <c r="E59" s="17" t="s">
        <v>229</v>
      </c>
      <c r="F59" s="18"/>
      <c r="G59" s="19"/>
      <c r="H59" s="20"/>
    </row>
    <row r="60" spans="1:8" x14ac:dyDescent="0.2">
      <c r="A60" s="91" t="s">
        <v>120</v>
      </c>
      <c r="B60" s="29" t="s">
        <v>258</v>
      </c>
      <c r="C60" s="15">
        <v>1</v>
      </c>
      <c r="D60" s="16">
        <v>1</v>
      </c>
      <c r="E60" s="17" t="s">
        <v>197</v>
      </c>
      <c r="F60" s="18">
        <v>0.15</v>
      </c>
      <c r="G60" s="24"/>
      <c r="H60" s="20"/>
    </row>
    <row r="61" spans="1:8" x14ac:dyDescent="0.2">
      <c r="A61" s="89" t="s">
        <v>259</v>
      </c>
      <c r="B61" s="14" t="s">
        <v>260</v>
      </c>
      <c r="C61" s="15">
        <v>43</v>
      </c>
      <c r="D61" s="16">
        <v>10</v>
      </c>
      <c r="E61" s="17" t="s">
        <v>229</v>
      </c>
      <c r="F61" s="18"/>
      <c r="G61" s="19"/>
      <c r="H61" s="20"/>
    </row>
    <row r="62" spans="1:8" x14ac:dyDescent="0.2">
      <c r="A62" s="87" t="s">
        <v>121</v>
      </c>
      <c r="B62" s="23" t="s">
        <v>261</v>
      </c>
      <c r="C62" s="15">
        <v>1</v>
      </c>
      <c r="D62" s="16">
        <v>1</v>
      </c>
      <c r="E62" s="17" t="s">
        <v>197</v>
      </c>
      <c r="F62" s="18">
        <v>0.15</v>
      </c>
      <c r="G62" s="24"/>
      <c r="H62" s="20"/>
    </row>
    <row r="63" spans="1:8" x14ac:dyDescent="0.2">
      <c r="A63" s="89" t="s">
        <v>262</v>
      </c>
      <c r="B63" s="14" t="s">
        <v>263</v>
      </c>
      <c r="C63" s="15">
        <v>26</v>
      </c>
      <c r="D63" s="16">
        <v>10</v>
      </c>
      <c r="E63" s="17" t="s">
        <v>229</v>
      </c>
      <c r="F63" s="18"/>
      <c r="G63" s="19"/>
      <c r="H63" s="20"/>
    </row>
    <row r="64" spans="1:8" x14ac:dyDescent="0.2">
      <c r="A64" s="89" t="s">
        <v>264</v>
      </c>
      <c r="B64" s="14" t="s">
        <v>265</v>
      </c>
      <c r="C64" s="15">
        <v>50</v>
      </c>
      <c r="D64" s="15">
        <v>13</v>
      </c>
      <c r="E64" s="17" t="s">
        <v>229</v>
      </c>
      <c r="F64" s="18"/>
      <c r="G64" s="19"/>
      <c r="H64" s="20"/>
    </row>
    <row r="65" spans="1:8" x14ac:dyDescent="0.2">
      <c r="A65" s="89" t="s">
        <v>266</v>
      </c>
      <c r="B65" s="14" t="s">
        <v>267</v>
      </c>
      <c r="C65" s="15">
        <v>34</v>
      </c>
      <c r="D65" s="16">
        <v>7</v>
      </c>
      <c r="E65" s="17" t="s">
        <v>229</v>
      </c>
      <c r="F65" s="18"/>
      <c r="G65" s="19"/>
      <c r="H65" s="20"/>
    </row>
    <row r="66" spans="1:8" x14ac:dyDescent="0.2">
      <c r="A66" s="89" t="s">
        <v>268</v>
      </c>
      <c r="B66" s="14" t="s">
        <v>269</v>
      </c>
      <c r="C66" s="15">
        <v>44</v>
      </c>
      <c r="D66" s="16">
        <v>21</v>
      </c>
      <c r="E66" s="17" t="s">
        <v>229</v>
      </c>
      <c r="F66" s="18"/>
      <c r="G66" s="19"/>
      <c r="H66" s="20"/>
    </row>
    <row r="67" spans="1:8" x14ac:dyDescent="0.2">
      <c r="A67" s="89" t="s">
        <v>270</v>
      </c>
      <c r="B67" s="14" t="s">
        <v>271</v>
      </c>
      <c r="C67" s="15">
        <v>39</v>
      </c>
      <c r="D67" s="16">
        <v>3</v>
      </c>
      <c r="E67" s="17" t="s">
        <v>229</v>
      </c>
      <c r="F67" s="18"/>
      <c r="G67" s="19"/>
      <c r="H67" s="20"/>
    </row>
    <row r="68" spans="1:8" x14ac:dyDescent="0.2">
      <c r="A68" s="89" t="s">
        <v>272</v>
      </c>
      <c r="B68" s="14" t="s">
        <v>273</v>
      </c>
      <c r="C68" s="15">
        <v>40</v>
      </c>
      <c r="D68" s="16">
        <v>7</v>
      </c>
      <c r="E68" s="17" t="s">
        <v>229</v>
      </c>
      <c r="F68" s="18"/>
      <c r="G68" s="19"/>
      <c r="H68" s="20"/>
    </row>
    <row r="69" spans="1:8" x14ac:dyDescent="0.2">
      <c r="A69" s="89" t="s">
        <v>274</v>
      </c>
      <c r="B69" s="14" t="s">
        <v>275</v>
      </c>
      <c r="C69" s="15">
        <v>38</v>
      </c>
      <c r="D69" s="16">
        <v>6</v>
      </c>
      <c r="E69" s="17" t="s">
        <v>229</v>
      </c>
      <c r="F69" s="18"/>
      <c r="G69" s="19"/>
      <c r="H69" s="20"/>
    </row>
    <row r="70" spans="1:8" x14ac:dyDescent="0.2">
      <c r="A70" s="89" t="s">
        <v>276</v>
      </c>
      <c r="B70" s="14" t="s">
        <v>277</v>
      </c>
      <c r="C70" s="15">
        <v>27</v>
      </c>
      <c r="D70" s="16">
        <v>12</v>
      </c>
      <c r="E70" s="17" t="s">
        <v>229</v>
      </c>
      <c r="F70" s="18"/>
      <c r="G70" s="19"/>
      <c r="H70" s="20"/>
    </row>
    <row r="71" spans="1:8" x14ac:dyDescent="0.2">
      <c r="A71" s="89" t="s">
        <v>278</v>
      </c>
      <c r="B71" s="14" t="s">
        <v>279</v>
      </c>
      <c r="C71" s="15">
        <v>26</v>
      </c>
      <c r="D71" s="16">
        <v>13</v>
      </c>
      <c r="E71" s="17" t="s">
        <v>229</v>
      </c>
      <c r="F71" s="18"/>
      <c r="G71" s="19"/>
      <c r="H71" s="20"/>
    </row>
    <row r="72" spans="1:8" x14ac:dyDescent="0.2">
      <c r="A72" s="89" t="s">
        <v>280</v>
      </c>
      <c r="B72" s="14" t="s">
        <v>281</v>
      </c>
      <c r="C72" s="15">
        <v>50</v>
      </c>
      <c r="D72" s="16">
        <v>3</v>
      </c>
      <c r="E72" s="17" t="s">
        <v>229</v>
      </c>
      <c r="F72" s="18"/>
      <c r="G72" s="19"/>
      <c r="H72" s="20"/>
    </row>
    <row r="73" spans="1:8" x14ac:dyDescent="0.2">
      <c r="A73" s="89" t="s">
        <v>282</v>
      </c>
      <c r="B73" s="14" t="s">
        <v>283</v>
      </c>
      <c r="C73" s="15">
        <v>43</v>
      </c>
      <c r="D73" s="16">
        <v>2</v>
      </c>
      <c r="E73" s="17" t="s">
        <v>229</v>
      </c>
      <c r="F73" s="18"/>
      <c r="G73" s="19"/>
      <c r="H73" s="20"/>
    </row>
    <row r="74" spans="1:8" x14ac:dyDescent="0.2">
      <c r="A74" s="89" t="s">
        <v>284</v>
      </c>
      <c r="B74" s="14" t="s">
        <v>285</v>
      </c>
      <c r="C74" s="15">
        <v>31</v>
      </c>
      <c r="D74" s="16">
        <v>1</v>
      </c>
      <c r="E74" s="17" t="s">
        <v>229</v>
      </c>
      <c r="F74" s="18"/>
      <c r="G74" s="19"/>
      <c r="H74" s="20"/>
    </row>
    <row r="75" spans="1:8" x14ac:dyDescent="0.2">
      <c r="A75" s="89" t="s">
        <v>286</v>
      </c>
      <c r="B75" s="14" t="s">
        <v>287</v>
      </c>
      <c r="C75" s="15">
        <v>57</v>
      </c>
      <c r="D75" s="16">
        <v>10</v>
      </c>
      <c r="E75" s="17" t="s">
        <v>229</v>
      </c>
      <c r="F75" s="18"/>
      <c r="G75" s="19"/>
      <c r="H75" s="20"/>
    </row>
    <row r="76" spans="1:8" x14ac:dyDescent="0.2">
      <c r="A76" s="89" t="s">
        <v>288</v>
      </c>
      <c r="B76" s="14" t="s">
        <v>289</v>
      </c>
      <c r="C76" s="15">
        <v>45</v>
      </c>
      <c r="D76" s="16">
        <v>3</v>
      </c>
      <c r="E76" s="17" t="s">
        <v>229</v>
      </c>
      <c r="F76" s="18"/>
      <c r="G76" s="19"/>
      <c r="H76" s="20"/>
    </row>
    <row r="77" spans="1:8" x14ac:dyDescent="0.2">
      <c r="A77" s="89" t="s">
        <v>290</v>
      </c>
      <c r="B77" s="14" t="s">
        <v>291</v>
      </c>
      <c r="C77" s="15">
        <v>43</v>
      </c>
      <c r="D77" s="15">
        <v>3</v>
      </c>
      <c r="E77" s="17" t="s">
        <v>229</v>
      </c>
      <c r="F77" s="18"/>
      <c r="G77" s="19"/>
      <c r="H77" s="20"/>
    </row>
    <row r="78" spans="1:8" x14ac:dyDescent="0.2">
      <c r="A78" s="89" t="s">
        <v>292</v>
      </c>
      <c r="B78" s="14" t="s">
        <v>293</v>
      </c>
      <c r="C78" s="15">
        <v>42</v>
      </c>
      <c r="D78" s="16">
        <v>4</v>
      </c>
      <c r="E78" s="17" t="s">
        <v>229</v>
      </c>
      <c r="F78" s="18"/>
      <c r="G78" s="19"/>
      <c r="H78" s="20"/>
    </row>
    <row r="79" spans="1:8" x14ac:dyDescent="0.2">
      <c r="A79" s="89" t="s">
        <v>123</v>
      </c>
      <c r="B79" s="14" t="s">
        <v>124</v>
      </c>
      <c r="C79" s="15">
        <v>9</v>
      </c>
      <c r="D79" s="16">
        <v>1</v>
      </c>
      <c r="E79" s="17" t="s">
        <v>294</v>
      </c>
      <c r="F79" s="18">
        <v>0.05</v>
      </c>
      <c r="G79" s="19" t="s">
        <v>6</v>
      </c>
      <c r="H79" s="20"/>
    </row>
    <row r="80" spans="1:8" x14ac:dyDescent="0.2">
      <c r="A80" s="92" t="s">
        <v>295</v>
      </c>
      <c r="B80" s="30" t="s">
        <v>296</v>
      </c>
      <c r="C80" s="15"/>
      <c r="D80" s="16"/>
      <c r="E80" s="17"/>
      <c r="F80" s="18"/>
      <c r="G80" s="19"/>
      <c r="H80" s="20"/>
    </row>
    <row r="81" spans="1:8" x14ac:dyDescent="0.2">
      <c r="A81" s="92" t="s">
        <v>297</v>
      </c>
      <c r="B81" s="30" t="s">
        <v>298</v>
      </c>
      <c r="C81" s="15"/>
      <c r="D81" s="16">
        <v>385</v>
      </c>
      <c r="E81" s="17"/>
      <c r="F81" s="18"/>
      <c r="G81" s="19"/>
      <c r="H81" s="20"/>
    </row>
    <row r="82" spans="1:8" x14ac:dyDescent="0.2">
      <c r="A82" s="92" t="s">
        <v>299</v>
      </c>
      <c r="B82" s="30" t="s">
        <v>300</v>
      </c>
      <c r="C82" s="15"/>
      <c r="D82" s="16"/>
      <c r="E82" s="17"/>
      <c r="F82" s="18"/>
      <c r="G82" s="19"/>
      <c r="H82" s="20"/>
    </row>
    <row r="83" spans="1:8" x14ac:dyDescent="0.2">
      <c r="A83" s="92" t="s">
        <v>301</v>
      </c>
      <c r="B83" s="30" t="s">
        <v>302</v>
      </c>
      <c r="C83" s="15"/>
      <c r="D83" s="16"/>
      <c r="E83" s="17"/>
      <c r="F83" s="18"/>
      <c r="G83" s="19"/>
      <c r="H83" s="20"/>
    </row>
    <row r="84" spans="1:8" x14ac:dyDescent="0.2">
      <c r="A84" s="92" t="s">
        <v>303</v>
      </c>
      <c r="B84" s="30" t="s">
        <v>304</v>
      </c>
      <c r="C84" s="15"/>
      <c r="D84" s="16"/>
      <c r="E84" s="17"/>
      <c r="F84" s="18"/>
      <c r="G84" s="19"/>
      <c r="H84" s="20"/>
    </row>
    <row r="85" spans="1:8" x14ac:dyDescent="0.2">
      <c r="A85" s="92" t="s">
        <v>305</v>
      </c>
      <c r="B85" s="30" t="s">
        <v>306</v>
      </c>
      <c r="C85" s="15"/>
      <c r="D85" s="16"/>
      <c r="E85" s="17"/>
      <c r="F85" s="18"/>
      <c r="G85" s="19"/>
      <c r="H85" s="20"/>
    </row>
    <row r="86" spans="1:8" x14ac:dyDescent="0.2">
      <c r="A86" s="92" t="s">
        <v>307</v>
      </c>
      <c r="B86" s="30" t="s">
        <v>308</v>
      </c>
      <c r="C86" s="15"/>
      <c r="D86" s="16"/>
      <c r="E86" s="17"/>
      <c r="F86" s="18"/>
      <c r="G86" s="19"/>
      <c r="H86" s="20"/>
    </row>
    <row r="87" spans="1:8" x14ac:dyDescent="0.2">
      <c r="A87" s="92" t="s">
        <v>309</v>
      </c>
      <c r="B87" s="30" t="s">
        <v>310</v>
      </c>
      <c r="C87" s="15"/>
      <c r="D87" s="16"/>
      <c r="E87" s="17"/>
      <c r="F87" s="18"/>
      <c r="G87" s="19"/>
      <c r="H87" s="20"/>
    </row>
    <row r="88" spans="1:8" x14ac:dyDescent="0.2">
      <c r="A88" s="92" t="s">
        <v>311</v>
      </c>
      <c r="B88" s="30" t="s">
        <v>312</v>
      </c>
      <c r="C88" s="15"/>
      <c r="D88" s="16"/>
      <c r="E88" s="17"/>
      <c r="F88" s="18"/>
      <c r="G88" s="19"/>
      <c r="H88" s="20"/>
    </row>
    <row r="89" spans="1:8" x14ac:dyDescent="0.2">
      <c r="A89" s="92" t="s">
        <v>313</v>
      </c>
      <c r="B89" s="30" t="s">
        <v>314</v>
      </c>
      <c r="C89" s="15"/>
      <c r="D89" s="16"/>
      <c r="E89" s="17"/>
      <c r="F89" s="18"/>
      <c r="G89" s="19"/>
      <c r="H89" s="20"/>
    </row>
    <row r="90" spans="1:8" x14ac:dyDescent="0.2">
      <c r="A90" s="92" t="s">
        <v>315</v>
      </c>
      <c r="B90" s="30" t="s">
        <v>316</v>
      </c>
      <c r="C90" s="15"/>
      <c r="D90" s="16"/>
      <c r="E90" s="17"/>
      <c r="F90" s="18"/>
      <c r="G90" s="19"/>
      <c r="H90" s="20"/>
    </row>
    <row r="91" spans="1:8" x14ac:dyDescent="0.2">
      <c r="A91" s="92" t="s">
        <v>317</v>
      </c>
      <c r="B91" s="30" t="s">
        <v>318</v>
      </c>
      <c r="C91" s="15"/>
      <c r="D91" s="16"/>
      <c r="E91" s="17"/>
      <c r="F91" s="18"/>
      <c r="G91" s="19"/>
      <c r="H91" s="20"/>
    </row>
    <row r="92" spans="1:8" x14ac:dyDescent="0.2">
      <c r="A92" s="92" t="s">
        <v>319</v>
      </c>
      <c r="B92" s="30" t="s">
        <v>320</v>
      </c>
      <c r="C92" s="15"/>
      <c r="D92" s="16"/>
      <c r="E92" s="17"/>
      <c r="F92" s="18"/>
      <c r="G92" s="19"/>
      <c r="H92" s="20"/>
    </row>
    <row r="93" spans="1:8" x14ac:dyDescent="0.2">
      <c r="A93" s="92" t="s">
        <v>321</v>
      </c>
      <c r="B93" s="30" t="s">
        <v>322</v>
      </c>
      <c r="C93" s="15"/>
      <c r="D93" s="16"/>
      <c r="E93" s="17"/>
      <c r="F93" s="18"/>
      <c r="G93" s="19"/>
      <c r="H93" s="20"/>
    </row>
    <row r="94" spans="1:8" x14ac:dyDescent="0.2">
      <c r="A94" s="89"/>
      <c r="B94" s="14"/>
      <c r="C94" s="15"/>
      <c r="D94" s="16"/>
      <c r="E94" s="17"/>
      <c r="F94" s="18"/>
      <c r="G94" s="19"/>
      <c r="H94" s="20"/>
    </row>
    <row r="95" spans="1:8" x14ac:dyDescent="0.2">
      <c r="A95" s="89"/>
      <c r="B95" s="14"/>
      <c r="C95" s="15"/>
      <c r="D95" s="16"/>
      <c r="E95" s="17"/>
      <c r="F95" s="18"/>
      <c r="G95" s="19"/>
      <c r="H95" s="20"/>
    </row>
    <row r="96" spans="1:8" x14ac:dyDescent="0.2">
      <c r="A96" s="89"/>
      <c r="B96" s="14"/>
      <c r="C96" s="15"/>
      <c r="D96" s="16"/>
      <c r="E96" s="17"/>
      <c r="F96" s="18"/>
      <c r="G96" s="19"/>
      <c r="H96" s="20"/>
    </row>
    <row r="97" spans="1:8" x14ac:dyDescent="0.2">
      <c r="A97" s="89"/>
      <c r="B97" s="14"/>
      <c r="C97" s="15"/>
      <c r="D97" s="16"/>
      <c r="E97" s="17"/>
      <c r="F97" s="18"/>
      <c r="G97" s="19"/>
      <c r="H97" s="20"/>
    </row>
    <row r="98" spans="1:8" x14ac:dyDescent="0.2">
      <c r="A98" s="89" t="s">
        <v>125</v>
      </c>
      <c r="B98" s="14" t="s">
        <v>126</v>
      </c>
      <c r="C98" s="15">
        <v>2</v>
      </c>
      <c r="D98" s="16">
        <v>1</v>
      </c>
      <c r="E98" s="17" t="s">
        <v>221</v>
      </c>
      <c r="F98" s="18">
        <v>0.1</v>
      </c>
      <c r="G98" s="19"/>
      <c r="H98" s="20"/>
    </row>
    <row r="99" spans="1:8" x14ac:dyDescent="0.2">
      <c r="A99" s="89" t="s">
        <v>127</v>
      </c>
      <c r="B99" s="14" t="s">
        <v>128</v>
      </c>
      <c r="C99" s="15">
        <v>12</v>
      </c>
      <c r="D99" s="16">
        <v>10</v>
      </c>
      <c r="E99" s="17" t="s">
        <v>224</v>
      </c>
      <c r="F99" s="18">
        <v>0.15</v>
      </c>
      <c r="G99" s="19" t="s">
        <v>6</v>
      </c>
      <c r="H99" s="20"/>
    </row>
    <row r="100" spans="1:8" x14ac:dyDescent="0.2">
      <c r="A100" s="89" t="s">
        <v>129</v>
      </c>
      <c r="B100" s="14" t="s">
        <v>130</v>
      </c>
      <c r="C100" s="15">
        <v>31</v>
      </c>
      <c r="D100" s="16">
        <v>28</v>
      </c>
      <c r="E100" s="17" t="s">
        <v>323</v>
      </c>
      <c r="F100" s="18">
        <v>0.15</v>
      </c>
      <c r="G100" s="19" t="s">
        <v>6</v>
      </c>
      <c r="H100" s="20"/>
    </row>
    <row r="101" spans="1:8" x14ac:dyDescent="0.2">
      <c r="A101" s="87" t="s">
        <v>131</v>
      </c>
      <c r="B101" s="23" t="s">
        <v>324</v>
      </c>
      <c r="C101" s="15">
        <v>1</v>
      </c>
      <c r="D101" s="16">
        <v>1</v>
      </c>
      <c r="E101" s="17" t="s">
        <v>197</v>
      </c>
      <c r="F101" s="18">
        <v>0.15</v>
      </c>
      <c r="G101" s="24"/>
      <c r="H101" s="20"/>
    </row>
    <row r="102" spans="1:8" x14ac:dyDescent="0.2">
      <c r="A102" s="89" t="s">
        <v>132</v>
      </c>
      <c r="B102" s="14" t="s">
        <v>133</v>
      </c>
      <c r="C102" s="15">
        <v>4</v>
      </c>
      <c r="D102" s="16">
        <v>3</v>
      </c>
      <c r="E102" s="17" t="s">
        <v>325</v>
      </c>
      <c r="F102" s="18">
        <v>0.15</v>
      </c>
      <c r="G102" s="19"/>
      <c r="H102" s="20"/>
    </row>
    <row r="103" spans="1:8" x14ac:dyDescent="0.2">
      <c r="A103" s="89" t="s">
        <v>134</v>
      </c>
      <c r="B103" s="14" t="s">
        <v>135</v>
      </c>
      <c r="C103" s="15">
        <v>3</v>
      </c>
      <c r="D103" s="15">
        <v>1</v>
      </c>
      <c r="E103" s="17" t="s">
        <v>199</v>
      </c>
      <c r="F103" s="18">
        <v>0.06</v>
      </c>
      <c r="G103" s="19"/>
      <c r="H103" s="20"/>
    </row>
    <row r="104" spans="1:8" x14ac:dyDescent="0.2">
      <c r="A104" s="89" t="s">
        <v>136</v>
      </c>
      <c r="B104" s="14" t="s">
        <v>137</v>
      </c>
      <c r="C104" s="15">
        <v>12</v>
      </c>
      <c r="D104" s="16">
        <v>9</v>
      </c>
      <c r="E104" s="17" t="s">
        <v>325</v>
      </c>
      <c r="F104" s="18">
        <v>0.15</v>
      </c>
      <c r="G104" s="19"/>
      <c r="H104" s="20"/>
    </row>
    <row r="105" spans="1:8" x14ac:dyDescent="0.2">
      <c r="A105" s="90" t="s">
        <v>138</v>
      </c>
      <c r="B105" s="25" t="s">
        <v>139</v>
      </c>
      <c r="C105" s="16">
        <v>3</v>
      </c>
      <c r="D105" s="16">
        <v>1</v>
      </c>
      <c r="E105" s="17" t="s">
        <v>199</v>
      </c>
      <c r="F105" s="18">
        <v>0.06</v>
      </c>
      <c r="G105" s="19"/>
    </row>
    <row r="106" spans="1:8" x14ac:dyDescent="0.2">
      <c r="A106" s="90" t="s">
        <v>140</v>
      </c>
      <c r="B106" s="25" t="s">
        <v>141</v>
      </c>
      <c r="C106" s="16">
        <v>3</v>
      </c>
      <c r="D106" s="16">
        <v>1</v>
      </c>
      <c r="E106" s="17" t="s">
        <v>199</v>
      </c>
      <c r="F106" s="18">
        <v>0.06</v>
      </c>
      <c r="G106" s="19"/>
    </row>
    <row r="107" spans="1:8" x14ac:dyDescent="0.2">
      <c r="A107" s="89" t="s">
        <v>142</v>
      </c>
      <c r="B107" s="14" t="s">
        <v>143</v>
      </c>
      <c r="C107" s="15">
        <v>7</v>
      </c>
      <c r="D107" s="16">
        <v>2</v>
      </c>
      <c r="E107" s="17" t="s">
        <v>326</v>
      </c>
      <c r="F107" s="18">
        <v>0.05</v>
      </c>
      <c r="G107" s="19"/>
      <c r="H107" s="20"/>
    </row>
    <row r="108" spans="1:8" x14ac:dyDescent="0.2">
      <c r="A108" s="89" t="s">
        <v>144</v>
      </c>
      <c r="B108" s="14" t="s">
        <v>145</v>
      </c>
      <c r="C108" s="15">
        <v>1</v>
      </c>
      <c r="D108" s="16">
        <v>1</v>
      </c>
      <c r="E108" s="17" t="s">
        <v>197</v>
      </c>
      <c r="F108" s="18">
        <v>0.15</v>
      </c>
      <c r="G108" s="19"/>
      <c r="H108" s="20"/>
    </row>
    <row r="109" spans="1:8" x14ac:dyDescent="0.2">
      <c r="A109" s="90" t="s">
        <v>146</v>
      </c>
      <c r="B109" s="25" t="s">
        <v>147</v>
      </c>
      <c r="C109" s="16">
        <v>7</v>
      </c>
      <c r="D109" s="16">
        <v>2</v>
      </c>
      <c r="E109" s="17" t="s">
        <v>326</v>
      </c>
      <c r="F109" s="18">
        <v>0.05</v>
      </c>
      <c r="G109" s="19"/>
    </row>
    <row r="110" spans="1:8" x14ac:dyDescent="0.2">
      <c r="A110" s="89" t="s">
        <v>148</v>
      </c>
      <c r="B110" s="14" t="s">
        <v>327</v>
      </c>
      <c r="C110" s="15">
        <v>14</v>
      </c>
      <c r="D110" s="16">
        <v>1</v>
      </c>
      <c r="E110" s="17" t="s">
        <v>328</v>
      </c>
      <c r="F110" s="18">
        <v>0.05</v>
      </c>
      <c r="G110" s="19"/>
      <c r="H110" s="20"/>
    </row>
    <row r="111" spans="1:8" x14ac:dyDescent="0.2">
      <c r="A111" s="89" t="s">
        <v>149</v>
      </c>
      <c r="B111" s="14" t="s">
        <v>150</v>
      </c>
      <c r="C111" s="15">
        <v>3</v>
      </c>
      <c r="D111" s="16">
        <v>1</v>
      </c>
      <c r="E111" s="17" t="s">
        <v>199</v>
      </c>
      <c r="F111" s="18">
        <v>0.06</v>
      </c>
      <c r="G111" s="19"/>
      <c r="H111" s="20"/>
    </row>
    <row r="112" spans="1:8" x14ac:dyDescent="0.2">
      <c r="A112" s="89" t="s">
        <v>151</v>
      </c>
      <c r="B112" s="14" t="s">
        <v>152</v>
      </c>
      <c r="C112" s="15">
        <v>18</v>
      </c>
      <c r="D112" s="16">
        <v>12</v>
      </c>
      <c r="E112" s="17" t="s">
        <v>329</v>
      </c>
      <c r="F112" s="18">
        <v>0.13</v>
      </c>
      <c r="G112" s="19"/>
      <c r="H112" s="20"/>
    </row>
    <row r="113" spans="1:8" x14ac:dyDescent="0.2">
      <c r="A113" s="89" t="s">
        <v>153</v>
      </c>
      <c r="B113" s="14" t="s">
        <v>330</v>
      </c>
      <c r="C113" s="15">
        <v>4</v>
      </c>
      <c r="D113" s="16">
        <v>1</v>
      </c>
      <c r="E113" s="17" t="s">
        <v>204</v>
      </c>
      <c r="F113" s="18">
        <v>0.05</v>
      </c>
      <c r="G113" s="19"/>
      <c r="H113" s="20"/>
    </row>
    <row r="114" spans="1:8" x14ac:dyDescent="0.2">
      <c r="A114" s="89" t="s">
        <v>154</v>
      </c>
      <c r="B114" s="14" t="s">
        <v>155</v>
      </c>
      <c r="C114" s="15">
        <v>3</v>
      </c>
      <c r="D114" s="16">
        <v>1</v>
      </c>
      <c r="E114" s="17" t="s">
        <v>199</v>
      </c>
      <c r="F114" s="18">
        <v>0.06</v>
      </c>
      <c r="G114" s="19"/>
      <c r="H114" s="20"/>
    </row>
    <row r="115" spans="1:8" x14ac:dyDescent="0.2">
      <c r="A115" s="89" t="s">
        <v>156</v>
      </c>
      <c r="B115" s="14" t="s">
        <v>157</v>
      </c>
      <c r="C115" s="15">
        <v>2</v>
      </c>
      <c r="D115" s="16">
        <v>1</v>
      </c>
      <c r="E115" s="17" t="s">
        <v>221</v>
      </c>
      <c r="F115" s="18">
        <v>0.1</v>
      </c>
      <c r="G115" s="19"/>
      <c r="H115" s="20"/>
    </row>
    <row r="116" spans="1:8" x14ac:dyDescent="0.2">
      <c r="A116" s="89" t="s">
        <v>158</v>
      </c>
      <c r="B116" s="14" t="s">
        <v>159</v>
      </c>
      <c r="C116" s="15">
        <v>1</v>
      </c>
      <c r="D116" s="16">
        <v>1</v>
      </c>
      <c r="E116" s="17" t="s">
        <v>197</v>
      </c>
      <c r="F116" s="18">
        <v>0.15</v>
      </c>
      <c r="G116" s="19"/>
      <c r="H116" s="20"/>
    </row>
    <row r="117" spans="1:8" x14ac:dyDescent="0.2">
      <c r="A117" s="89" t="s">
        <v>160</v>
      </c>
      <c r="B117" s="14" t="s">
        <v>161</v>
      </c>
      <c r="C117" s="15">
        <v>4</v>
      </c>
      <c r="D117" s="16">
        <v>3</v>
      </c>
      <c r="E117" s="17" t="s">
        <v>325</v>
      </c>
      <c r="F117" s="18">
        <v>0.15</v>
      </c>
      <c r="G117" s="19"/>
      <c r="H117" s="20"/>
    </row>
    <row r="118" spans="1:8" x14ac:dyDescent="0.2">
      <c r="A118" s="89" t="s">
        <v>162</v>
      </c>
      <c r="B118" s="14" t="s">
        <v>163</v>
      </c>
      <c r="C118" s="15">
        <v>6</v>
      </c>
      <c r="D118" s="16">
        <v>1</v>
      </c>
      <c r="E118" s="17" t="s">
        <v>208</v>
      </c>
      <c r="F118" s="18">
        <v>0.05</v>
      </c>
      <c r="G118" s="19"/>
      <c r="H118" s="20"/>
    </row>
    <row r="119" spans="1:8" x14ac:dyDescent="0.2">
      <c r="A119" s="89" t="s">
        <v>164</v>
      </c>
      <c r="B119" s="14" t="s">
        <v>165</v>
      </c>
      <c r="C119" s="15">
        <v>7</v>
      </c>
      <c r="D119" s="16">
        <v>2</v>
      </c>
      <c r="E119" s="17" t="s">
        <v>326</v>
      </c>
      <c r="F119" s="18">
        <v>0.05</v>
      </c>
      <c r="G119" s="19"/>
      <c r="H119" s="20"/>
    </row>
    <row r="120" spans="1:8" x14ac:dyDescent="0.2">
      <c r="A120" s="89" t="s">
        <v>166</v>
      </c>
      <c r="B120" s="14" t="s">
        <v>167</v>
      </c>
      <c r="C120" s="15">
        <v>8</v>
      </c>
      <c r="D120" s="16">
        <v>5</v>
      </c>
      <c r="E120" s="17" t="s">
        <v>331</v>
      </c>
      <c r="F120" s="18">
        <v>0.12</v>
      </c>
      <c r="G120" s="19"/>
      <c r="H120" s="20"/>
    </row>
    <row r="121" spans="1:8" x14ac:dyDescent="0.2">
      <c r="A121" s="89" t="s">
        <v>168</v>
      </c>
      <c r="B121" s="14" t="s">
        <v>169</v>
      </c>
      <c r="C121" s="15">
        <v>2</v>
      </c>
      <c r="D121" s="16">
        <v>1</v>
      </c>
      <c r="E121" s="17" t="s">
        <v>221</v>
      </c>
      <c r="F121" s="18">
        <v>0.1</v>
      </c>
      <c r="G121" s="19"/>
      <c r="H121" s="20"/>
    </row>
    <row r="122" spans="1:8" x14ac:dyDescent="0.2">
      <c r="A122" s="90" t="s">
        <v>170</v>
      </c>
      <c r="B122" s="25" t="s">
        <v>171</v>
      </c>
      <c r="C122" s="16">
        <v>1</v>
      </c>
      <c r="D122" s="16">
        <v>1</v>
      </c>
      <c r="E122" s="17" t="s">
        <v>197</v>
      </c>
      <c r="F122" s="18">
        <v>0.15</v>
      </c>
      <c r="G122" s="19"/>
    </row>
    <row r="123" spans="1:8" x14ac:dyDescent="0.2">
      <c r="A123" s="90" t="s">
        <v>172</v>
      </c>
      <c r="B123" s="25" t="s">
        <v>173</v>
      </c>
      <c r="C123" s="16">
        <v>3</v>
      </c>
      <c r="D123" s="16">
        <v>1</v>
      </c>
      <c r="E123" s="17" t="s">
        <v>199</v>
      </c>
      <c r="F123" s="18">
        <v>0.06</v>
      </c>
      <c r="G123" s="19"/>
    </row>
    <row r="124" spans="1:8" x14ac:dyDescent="0.2">
      <c r="A124" s="90" t="s">
        <v>174</v>
      </c>
      <c r="B124" s="25" t="s">
        <v>175</v>
      </c>
      <c r="C124" s="16">
        <v>13</v>
      </c>
      <c r="D124" s="16">
        <v>6</v>
      </c>
      <c r="E124" s="17" t="s">
        <v>332</v>
      </c>
      <c r="F124" s="18">
        <v>0.09</v>
      </c>
      <c r="G124" s="19"/>
    </row>
    <row r="125" spans="1:8" x14ac:dyDescent="0.2">
      <c r="A125" s="89" t="s">
        <v>176</v>
      </c>
      <c r="B125" s="14" t="s">
        <v>177</v>
      </c>
      <c r="C125" s="15">
        <v>5</v>
      </c>
      <c r="D125" s="16">
        <v>1</v>
      </c>
      <c r="E125" s="17" t="s">
        <v>223</v>
      </c>
      <c r="F125" s="18">
        <v>0.05</v>
      </c>
      <c r="G125" s="19"/>
      <c r="H125" s="20"/>
    </row>
    <row r="126" spans="1:8" x14ac:dyDescent="0.2">
      <c r="A126" s="89" t="s">
        <v>178</v>
      </c>
      <c r="B126" s="14" t="s">
        <v>179</v>
      </c>
      <c r="C126" s="15">
        <v>3</v>
      </c>
      <c r="D126" s="16">
        <v>1</v>
      </c>
      <c r="E126" s="17" t="s">
        <v>199</v>
      </c>
      <c r="F126" s="18">
        <v>0.06</v>
      </c>
      <c r="G126" s="19"/>
      <c r="H126" s="20"/>
    </row>
    <row r="127" spans="1:8" x14ac:dyDescent="0.2">
      <c r="A127" s="89" t="s">
        <v>180</v>
      </c>
      <c r="B127" s="14" t="s">
        <v>333</v>
      </c>
      <c r="C127" s="15">
        <v>3</v>
      </c>
      <c r="D127" s="16">
        <v>1</v>
      </c>
      <c r="E127" s="17" t="s">
        <v>199</v>
      </c>
      <c r="F127" s="18">
        <v>0.06</v>
      </c>
      <c r="G127" s="19"/>
      <c r="H127" s="20"/>
    </row>
    <row r="128" spans="1:8" x14ac:dyDescent="0.2">
      <c r="A128" s="89" t="s">
        <v>181</v>
      </c>
      <c r="B128" s="14" t="s">
        <v>334</v>
      </c>
      <c r="C128" s="15">
        <v>16</v>
      </c>
      <c r="D128" s="16">
        <v>7</v>
      </c>
      <c r="E128" s="17" t="s">
        <v>335</v>
      </c>
      <c r="F128" s="18">
        <v>0.08</v>
      </c>
      <c r="G128" s="19"/>
      <c r="H128" s="20"/>
    </row>
    <row r="129" spans="1:8" x14ac:dyDescent="0.2">
      <c r="A129" s="89" t="s">
        <v>182</v>
      </c>
      <c r="B129" s="14" t="s">
        <v>183</v>
      </c>
      <c r="C129" s="15">
        <v>38</v>
      </c>
      <c r="D129" s="16">
        <v>14</v>
      </c>
      <c r="E129" s="17" t="s">
        <v>336</v>
      </c>
      <c r="F129" s="18">
        <v>7.0000000000000007E-2</v>
      </c>
      <c r="G129" s="19"/>
      <c r="H129" s="20"/>
    </row>
    <row r="130" spans="1:8" x14ac:dyDescent="0.2">
      <c r="A130" s="89" t="s">
        <v>115</v>
      </c>
      <c r="B130" s="14" t="s">
        <v>337</v>
      </c>
      <c r="C130" s="15">
        <v>294</v>
      </c>
      <c r="D130" s="16">
        <f>SUM(D124:D129)</f>
        <v>30</v>
      </c>
      <c r="E130" s="17" t="s">
        <v>338</v>
      </c>
      <c r="F130" s="18">
        <v>0.05</v>
      </c>
      <c r="G130" s="19"/>
      <c r="H130" s="20"/>
    </row>
    <row r="131" spans="1:8" x14ac:dyDescent="0.2">
      <c r="A131" s="90" t="s">
        <v>119</v>
      </c>
      <c r="B131" s="25" t="s">
        <v>339</v>
      </c>
      <c r="C131" s="16">
        <v>453</v>
      </c>
      <c r="D131" s="16">
        <f>SUM(D119:D130)</f>
        <v>70</v>
      </c>
      <c r="E131" s="17" t="s">
        <v>340</v>
      </c>
      <c r="F131" s="18">
        <v>0.05</v>
      </c>
      <c r="G131" s="19"/>
    </row>
    <row r="132" spans="1:8" x14ac:dyDescent="0.2">
      <c r="A132" s="89" t="s">
        <v>118</v>
      </c>
      <c r="B132" s="14" t="s">
        <v>341</v>
      </c>
      <c r="C132" s="15">
        <v>350</v>
      </c>
      <c r="D132" s="16">
        <f>SUM(D126:D131)</f>
        <v>123</v>
      </c>
      <c r="E132" s="17" t="s">
        <v>342</v>
      </c>
      <c r="F132" s="18">
        <v>0.09</v>
      </c>
      <c r="G132" s="19"/>
      <c r="H132" s="20"/>
    </row>
    <row r="133" spans="1:8" x14ac:dyDescent="0.2">
      <c r="A133" s="89" t="s">
        <v>122</v>
      </c>
      <c r="B133" s="14" t="s">
        <v>343</v>
      </c>
      <c r="C133" s="15">
        <v>311</v>
      </c>
      <c r="D133" s="16">
        <f>SUM(D126:D132)</f>
        <v>246</v>
      </c>
      <c r="E133" s="17" t="s">
        <v>222</v>
      </c>
      <c r="F133" s="18">
        <v>0.05</v>
      </c>
      <c r="G133" s="19"/>
      <c r="H133" s="20"/>
    </row>
    <row r="134" spans="1:8" x14ac:dyDescent="0.2">
      <c r="A134" s="93"/>
      <c r="B134" s="31"/>
      <c r="C134" s="16">
        <f>SUM(C3:C133)-SUM(C57,C64,C77,C103)</f>
        <v>3236</v>
      </c>
      <c r="D134" s="16">
        <f>SUM(D3:D133)-SUM(D57,D64,D77,D103)</f>
        <v>1474</v>
      </c>
    </row>
  </sheetData>
  <autoFilter ref="A2:J134"/>
  <customSheetViews>
    <customSheetView guid="{D084C74A-34CE-4171-80D6-1BE5E86C1BB8}" showGridLines="0" showAutoFilter="1" state="hidden">
      <selection activeCell="I132" sqref="I132"/>
      <pageMargins left="0.75" right="0.75" top="1" bottom="1" header="0.5" footer="0.5"/>
      <pageSetup orientation="landscape" r:id="rId1"/>
      <headerFooter alignWithMargins="0"/>
      <autoFilter ref="A2:J134"/>
    </customSheetView>
    <customSheetView guid="{93657C9D-3FED-455F-89FA-A7C7A90DA5E9}" showGridLines="0" showAutoFilter="1" state="hidden">
      <selection activeCell="I132" sqref="I132"/>
      <pageMargins left="0.75" right="0.75" top="1" bottom="1" header="0.5" footer="0.5"/>
      <pageSetup orientation="landscape" r:id="rId2"/>
      <headerFooter alignWithMargins="0"/>
      <autoFilter ref="A2:J134"/>
    </customSheetView>
    <customSheetView guid="{577698DB-D098-456B-8134-D114056BF356}" showGridLines="0" showAutoFilter="1" state="hidden">
      <selection activeCell="I132" sqref="I132"/>
      <pageMargins left="0.75" right="0.75" top="1" bottom="1" header="0.5" footer="0.5"/>
      <pageSetup orientation="landscape" r:id="rId3"/>
      <headerFooter alignWithMargins="0"/>
      <autoFilter ref="A2:J134"/>
    </customSheetView>
    <customSheetView guid="{9A78A102-3886-4BB1-B802-E195AFE76527}" showGridLines="0" showAutoFilter="1" state="hidden">
      <selection activeCell="I132" sqref="I132"/>
      <pageMargins left="0.75" right="0.75" top="1" bottom="1" header="0.5" footer="0.5"/>
      <pageSetup orientation="landscape" r:id="rId4"/>
      <headerFooter alignWithMargins="0"/>
      <autoFilter ref="A2:J134"/>
    </customSheetView>
    <customSheetView guid="{44594B27-9C70-41F1-9630-666DBB02377F}" showGridLines="0" showAutoFilter="1" state="hidden">
      <selection activeCell="I132" sqref="I132"/>
      <pageMargins left="0.75" right="0.75" top="1" bottom="1" header="0.5" footer="0.5"/>
      <pageSetup orientation="landscape" r:id="rId5"/>
      <headerFooter alignWithMargins="0"/>
      <autoFilter ref="A2:J134"/>
    </customSheetView>
    <customSheetView guid="{03F04A6F-C90E-4FDF-B8BE-12A8594B7326}" showGridLines="0" showAutoFilter="1" state="hidden">
      <selection activeCell="I132" sqref="I132"/>
      <pageMargins left="0.75" right="0.75" top="1" bottom="1" header="0.5" footer="0.5"/>
      <pageSetup orientation="landscape" r:id="rId6"/>
      <headerFooter alignWithMargins="0"/>
      <autoFilter ref="A2:J134"/>
    </customSheetView>
    <customSheetView guid="{E25E46E1-E6CF-4B39-B635-73719DBDECE6}" showGridLines="0" showAutoFilter="1" state="hidden">
      <selection activeCell="I132" sqref="I132"/>
      <pageMargins left="0.75" right="0.75" top="1" bottom="1" header="0.5" footer="0.5"/>
      <pageSetup orientation="landscape" r:id="rId7"/>
      <headerFooter alignWithMargins="0"/>
      <autoFilter ref="A2:J134"/>
    </customSheetView>
  </customSheetViews>
  <mergeCells count="1">
    <mergeCell ref="A1:F1"/>
  </mergeCells>
  <pageMargins left="0.75" right="0.75" top="1" bottom="1" header="0.5" footer="0.5"/>
  <pageSetup orientation="landscape" r:id="rId8"/>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D084C74A-34CE-4171-80D6-1BE5E86C1BB8}">
      <pageMargins left="0.7" right="0.7" top="0.75" bottom="0.75" header="0.3" footer="0.3"/>
    </customSheetView>
    <customSheetView guid="{93657C9D-3FED-455F-89FA-A7C7A90DA5E9}">
      <pageMargins left="0.7" right="0.7" top="0.75" bottom="0.75" header="0.3" footer="0.3"/>
    </customSheetView>
    <customSheetView guid="{577698DB-D098-456B-8134-D114056BF356}">
      <pageMargins left="0.7" right="0.7" top="0.75" bottom="0.75" header="0.3" footer="0.3"/>
    </customSheetView>
    <customSheetView guid="{9A78A102-3886-4BB1-B802-E195AFE76527}">
      <pageMargins left="0.7" right="0.7" top="0.75" bottom="0.75" header="0.3" footer="0.3"/>
    </customSheetView>
    <customSheetView guid="{03F04A6F-C90E-4FDF-B8BE-12A8594B7326}">
      <pageMargins left="0.7" right="0.7" top="0.75" bottom="0.75" header="0.3" footer="0.3"/>
    </customSheetView>
    <customSheetView guid="{E25E46E1-E6CF-4B39-B635-73719DBDECE6}">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10" workbookViewId="0">
      <selection activeCell="B3" sqref="B3:C5"/>
    </sheetView>
  </sheetViews>
  <sheetFormatPr defaultColWidth="9.125" defaultRowHeight="15" x14ac:dyDescent="0.25"/>
  <cols>
    <col min="1" max="1" width="5.5" style="141" customWidth="1"/>
    <col min="2" max="2" width="5.75" style="141" customWidth="1"/>
    <col min="3" max="3" width="150.75" style="152" customWidth="1"/>
    <col min="4" max="16384" width="9.125" style="152"/>
  </cols>
  <sheetData>
    <row r="1" spans="1:29" s="153" customFormat="1" ht="18.75" x14ac:dyDescent="0.3">
      <c r="A1" s="157"/>
      <c r="B1" s="157"/>
      <c r="C1" s="151" t="s">
        <v>513</v>
      </c>
    </row>
    <row r="2" spans="1:29" ht="18.75" x14ac:dyDescent="0.3">
      <c r="C2" s="86"/>
    </row>
    <row r="3" spans="1:29" s="158" customFormat="1" x14ac:dyDescent="0.25">
      <c r="A3" s="78"/>
      <c r="B3" s="166"/>
      <c r="C3" s="166" t="s">
        <v>514</v>
      </c>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29" s="76" customFormat="1" x14ac:dyDescent="0.25">
      <c r="A4" s="78"/>
      <c r="B4" s="78"/>
      <c r="C4" s="154"/>
      <c r="D4" s="78"/>
      <c r="E4" s="78"/>
      <c r="F4" s="78"/>
      <c r="G4" s="78"/>
      <c r="H4" s="78"/>
      <c r="I4" s="78"/>
      <c r="J4" s="78"/>
      <c r="K4" s="78"/>
      <c r="L4" s="78"/>
      <c r="M4" s="78"/>
      <c r="N4" s="78"/>
      <c r="O4" s="78"/>
      <c r="P4" s="78"/>
      <c r="Q4" s="78"/>
      <c r="R4" s="78"/>
      <c r="S4" s="78"/>
      <c r="T4" s="78"/>
      <c r="U4" s="78"/>
      <c r="V4" s="78"/>
      <c r="W4" s="78"/>
      <c r="X4" s="78"/>
      <c r="Y4" s="78"/>
      <c r="Z4" s="78"/>
      <c r="AA4" s="78"/>
      <c r="AB4" s="78"/>
      <c r="AC4" s="78"/>
    </row>
    <row r="5" spans="1:29" s="76" customFormat="1" ht="45" x14ac:dyDescent="0.25">
      <c r="A5" s="78"/>
      <c r="B5" s="102" t="s">
        <v>652</v>
      </c>
      <c r="C5" s="81" t="s">
        <v>537</v>
      </c>
      <c r="D5" s="78"/>
      <c r="E5" s="78"/>
      <c r="F5" s="78"/>
      <c r="G5" s="78"/>
      <c r="H5" s="78"/>
      <c r="I5" s="78"/>
      <c r="J5" s="78"/>
      <c r="K5" s="78"/>
      <c r="L5" s="78"/>
      <c r="M5" s="78"/>
      <c r="N5" s="78"/>
      <c r="O5" s="78"/>
      <c r="P5" s="78"/>
      <c r="Q5" s="78"/>
      <c r="R5" s="78"/>
      <c r="S5" s="78"/>
      <c r="T5" s="78"/>
      <c r="U5" s="78"/>
      <c r="V5" s="78"/>
      <c r="W5" s="78"/>
      <c r="X5" s="78"/>
      <c r="Y5" s="78"/>
      <c r="Z5" s="78"/>
      <c r="AA5" s="78"/>
      <c r="AB5" s="78"/>
      <c r="AC5" s="78"/>
    </row>
    <row r="6" spans="1:29" s="76" customFormat="1" x14ac:dyDescent="0.25">
      <c r="A6" s="78"/>
      <c r="B6" s="170"/>
      <c r="C6" s="81"/>
      <c r="D6" s="78"/>
      <c r="E6" s="78"/>
      <c r="F6" s="78"/>
      <c r="G6" s="78"/>
      <c r="H6" s="78"/>
      <c r="I6" s="78"/>
      <c r="J6" s="78"/>
      <c r="K6" s="78"/>
      <c r="L6" s="78"/>
      <c r="M6" s="78"/>
      <c r="N6" s="78"/>
      <c r="O6" s="78"/>
      <c r="P6" s="78"/>
      <c r="Q6" s="78"/>
      <c r="R6" s="78"/>
      <c r="S6" s="78"/>
      <c r="T6" s="78"/>
      <c r="U6" s="78"/>
      <c r="V6" s="78"/>
      <c r="W6" s="78"/>
      <c r="X6" s="78"/>
      <c r="Y6" s="78"/>
      <c r="Z6" s="78"/>
      <c r="AA6" s="78"/>
      <c r="AB6" s="78"/>
      <c r="AC6" s="78"/>
    </row>
    <row r="7" spans="1:29" s="158" customFormat="1" x14ac:dyDescent="0.25">
      <c r="A7" s="78"/>
      <c r="B7" s="78"/>
      <c r="C7" s="81"/>
      <c r="D7" s="78"/>
      <c r="E7" s="78"/>
      <c r="F7" s="78"/>
      <c r="G7" s="78"/>
      <c r="H7" s="78"/>
      <c r="I7" s="78"/>
      <c r="J7" s="78"/>
      <c r="K7" s="78"/>
      <c r="L7" s="78"/>
      <c r="M7" s="78"/>
      <c r="N7" s="78"/>
      <c r="O7" s="78"/>
      <c r="P7" s="78"/>
      <c r="Q7" s="78"/>
      <c r="R7" s="78"/>
      <c r="S7" s="78"/>
      <c r="T7" s="78"/>
      <c r="U7" s="78"/>
      <c r="V7" s="78"/>
      <c r="W7" s="78"/>
      <c r="X7" s="78"/>
      <c r="Y7" s="78"/>
      <c r="Z7" s="78"/>
      <c r="AA7" s="78"/>
      <c r="AB7" s="78"/>
      <c r="AC7" s="78"/>
    </row>
    <row r="8" spans="1:29" s="158" customFormat="1" ht="30" x14ac:dyDescent="0.25">
      <c r="A8" s="78"/>
      <c r="B8" s="102" t="s">
        <v>652</v>
      </c>
      <c r="C8" s="81" t="s">
        <v>541</v>
      </c>
      <c r="D8" s="78"/>
      <c r="E8" s="78"/>
      <c r="F8" s="78"/>
      <c r="G8" s="78"/>
      <c r="H8" s="78"/>
      <c r="I8" s="78"/>
      <c r="J8" s="78"/>
      <c r="K8" s="78"/>
      <c r="L8" s="78"/>
      <c r="M8" s="78"/>
      <c r="N8" s="78"/>
      <c r="O8" s="78"/>
      <c r="P8" s="78"/>
      <c r="Q8" s="78"/>
      <c r="R8" s="78"/>
      <c r="S8" s="78"/>
      <c r="T8" s="78"/>
      <c r="U8" s="78"/>
      <c r="V8" s="78"/>
      <c r="W8" s="78"/>
      <c r="X8" s="78"/>
      <c r="Y8" s="78"/>
      <c r="Z8" s="78"/>
      <c r="AA8" s="78"/>
      <c r="AB8" s="78"/>
      <c r="AC8" s="78"/>
    </row>
    <row r="9" spans="1:29" s="158" customFormat="1" x14ac:dyDescent="0.25">
      <c r="A9" s="78"/>
      <c r="B9" s="78"/>
      <c r="C9" s="81"/>
      <c r="D9" s="78"/>
      <c r="E9" s="78"/>
      <c r="F9" s="78"/>
      <c r="G9" s="78"/>
      <c r="H9" s="78"/>
      <c r="I9" s="78"/>
      <c r="J9" s="78"/>
      <c r="K9" s="78"/>
      <c r="L9" s="78"/>
      <c r="M9" s="78"/>
      <c r="N9" s="78"/>
      <c r="O9" s="78"/>
      <c r="P9" s="78"/>
      <c r="Q9" s="78"/>
      <c r="R9" s="78"/>
      <c r="S9" s="78"/>
      <c r="T9" s="78"/>
      <c r="U9" s="78"/>
      <c r="V9" s="78"/>
      <c r="W9" s="78"/>
      <c r="X9" s="78"/>
      <c r="Y9" s="78"/>
      <c r="Z9" s="78"/>
      <c r="AA9" s="78"/>
      <c r="AB9" s="78"/>
      <c r="AC9" s="78"/>
    </row>
    <row r="10" spans="1:29" s="158" customFormat="1" x14ac:dyDescent="0.25">
      <c r="A10" s="78"/>
      <c r="B10" s="78"/>
      <c r="C10" s="81"/>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row>
    <row r="11" spans="1:29" s="76" customFormat="1" ht="30" customHeight="1" x14ac:dyDescent="0.25">
      <c r="A11" s="78"/>
      <c r="B11" s="102" t="s">
        <v>652</v>
      </c>
      <c r="C11" s="159" t="s">
        <v>542</v>
      </c>
    </row>
    <row r="12" spans="1:29" s="76" customFormat="1" x14ac:dyDescent="0.25">
      <c r="A12" s="78"/>
      <c r="B12" s="78"/>
      <c r="C12" s="160"/>
    </row>
    <row r="13" spans="1:29" s="76" customFormat="1" x14ac:dyDescent="0.25">
      <c r="A13" s="78"/>
      <c r="B13" s="78"/>
      <c r="C13" s="160"/>
    </row>
    <row r="14" spans="1:29" s="76" customFormat="1" ht="30" customHeight="1" x14ac:dyDescent="0.25">
      <c r="A14" s="78"/>
      <c r="B14" s="102" t="s">
        <v>652</v>
      </c>
      <c r="C14" s="81" t="s">
        <v>543</v>
      </c>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row>
    <row r="15" spans="1:29" s="158" customFormat="1" x14ac:dyDescent="0.25">
      <c r="A15" s="78"/>
      <c r="B15" s="78"/>
      <c r="C15" s="81"/>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row>
    <row r="16" spans="1:29" s="158" customFormat="1" x14ac:dyDescent="0.25">
      <c r="A16" s="78"/>
      <c r="B16" s="78"/>
      <c r="C16" s="81"/>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row>
    <row r="17" spans="1:3" s="76" customFormat="1" ht="30" customHeight="1" x14ac:dyDescent="0.25">
      <c r="A17" s="78"/>
      <c r="B17" s="102" t="s">
        <v>652</v>
      </c>
      <c r="C17" s="81" t="s">
        <v>544</v>
      </c>
    </row>
    <row r="18" spans="1:3" s="76" customFormat="1" x14ac:dyDescent="0.25">
      <c r="A18" s="78"/>
      <c r="B18" s="78"/>
      <c r="C18" s="81"/>
    </row>
    <row r="19" spans="1:3" s="76" customFormat="1" x14ac:dyDescent="0.25">
      <c r="A19" s="78"/>
      <c r="B19" s="78"/>
      <c r="C19" s="81"/>
    </row>
    <row r="20" spans="1:3" s="76" customFormat="1" ht="30" customHeight="1" x14ac:dyDescent="0.25">
      <c r="A20" s="78"/>
      <c r="B20" s="102" t="s">
        <v>652</v>
      </c>
      <c r="C20" s="161" t="s">
        <v>545</v>
      </c>
    </row>
  </sheetData>
  <customSheetViews>
    <customSheetView guid="{D084C74A-34CE-4171-80D6-1BE5E86C1BB8}" showPageBreaks="1" printArea="1">
      <selection activeCell="B3" sqref="B3:C5"/>
      <pageMargins left="0.45" right="0.45" top="0.5" bottom="0.5" header="0.3" footer="0.05"/>
      <pageSetup scale="80" fitToHeight="7" orientation="landscape" r:id="rId1"/>
      <headerFooter>
        <oddFooter>&amp;R&amp;P</oddFooter>
      </headerFooter>
    </customSheetView>
    <customSheetView guid="{93657C9D-3FED-455F-89FA-A7C7A90DA5E9}" showPageBreaks="1" printArea="1">
      <selection activeCell="B20" sqref="B20"/>
      <pageMargins left="0.45" right="0.45" top="0.5" bottom="0.5" header="0.3" footer="0.05"/>
      <pageSetup scale="80" fitToHeight="7" orientation="landscape" r:id="rId2"/>
      <headerFooter>
        <oddFooter>&amp;R&amp;P</oddFooter>
      </headerFooter>
    </customSheetView>
    <customSheetView guid="{577698DB-D098-456B-8134-D114056BF356}">
      <selection activeCell="B20" sqref="B20"/>
      <pageMargins left="0.45" right="0.45" top="0.5" bottom="0.5" header="0.3" footer="0.05"/>
      <pageSetup scale="80" fitToHeight="7" orientation="landscape" r:id="rId3"/>
      <headerFooter>
        <oddFooter>&amp;R&amp;P</oddFooter>
      </headerFooter>
    </customSheetView>
    <customSheetView guid="{9A78A102-3886-4BB1-B802-E195AFE76527}">
      <selection activeCell="B20" sqref="B20"/>
      <pageMargins left="0.45" right="0.45" top="0.5" bottom="0.5" header="0.3" footer="0.05"/>
      <pageSetup scale="80" fitToHeight="7" orientation="landscape" r:id="rId4"/>
      <headerFooter>
        <oddFooter>&amp;R&amp;P</oddFooter>
      </headerFooter>
    </customSheetView>
    <customSheetView guid="{44594B27-9C70-41F1-9630-666DBB02377F}" scale="110" showPageBreaks="1" printArea="1">
      <pageMargins left="0.45" right="0.45" top="0.5" bottom="0.5" header="0.3" footer="0.05"/>
      <pageSetup scale="80" fitToHeight="7" orientation="landscape" r:id="rId5"/>
      <headerFooter>
        <oddFooter>&amp;R&amp;P</oddFooter>
      </headerFooter>
    </customSheetView>
    <customSheetView guid="{03F04A6F-C90E-4FDF-B8BE-12A8594B7326}" showPageBreaks="1" printArea="1" topLeftCell="A13">
      <selection activeCell="B3" sqref="B3:C5"/>
      <pageMargins left="0.45" right="0.45" top="0.5" bottom="0.5" header="0.3" footer="0.05"/>
      <pageSetup scale="80" fitToHeight="7" orientation="landscape" r:id="rId6"/>
      <headerFooter>
        <oddFooter>&amp;R&amp;P</oddFooter>
      </headerFooter>
    </customSheetView>
    <customSheetView guid="{E25E46E1-E6CF-4B39-B635-73719DBDECE6}" showPageBreaks="1" printArea="1">
      <selection activeCell="B20" sqref="B20"/>
      <pageMargins left="0.45" right="0.45" top="0.5" bottom="0.5" header="0.3" footer="0.05"/>
      <pageSetup scale="80" fitToHeight="7" orientation="landscape" r:id="rId7"/>
      <headerFooter>
        <oddFooter>&amp;R&amp;P</oddFooter>
      </headerFooter>
    </customSheetView>
  </customSheetViews>
  <pageMargins left="0.45" right="0.45" top="0.5" bottom="0.5" header="0.3" footer="0.05"/>
  <pageSetup scale="80" fitToHeight="7" orientation="landscape" r:id="rId8"/>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zoomScaleNormal="110" workbookViewId="0">
      <selection activeCell="B29" sqref="B29"/>
    </sheetView>
  </sheetViews>
  <sheetFormatPr defaultColWidth="9.125" defaultRowHeight="15" x14ac:dyDescent="0.25"/>
  <cols>
    <col min="1" max="1" width="5.75" style="58" customWidth="1"/>
    <col min="2" max="2" width="27.75" style="58" customWidth="1"/>
    <col min="3" max="3" width="52.125" style="58" customWidth="1"/>
    <col min="4" max="4" width="27.875" style="58" customWidth="1"/>
    <col min="5" max="5" width="50" style="58" customWidth="1"/>
    <col min="6" max="16384" width="9.125" style="58"/>
  </cols>
  <sheetData>
    <row r="1" spans="2:13" s="53" customFormat="1" ht="18.75" customHeight="1" x14ac:dyDescent="0.3">
      <c r="B1" s="241" t="s">
        <v>428</v>
      </c>
      <c r="C1" s="242"/>
      <c r="D1" s="242"/>
      <c r="E1" s="242"/>
      <c r="F1" s="36"/>
      <c r="G1" s="36"/>
      <c r="H1" s="36"/>
      <c r="I1" s="36"/>
      <c r="J1" s="36"/>
      <c r="K1" s="36"/>
      <c r="L1" s="36"/>
      <c r="M1" s="36"/>
    </row>
    <row r="2" spans="2:13" s="53" customFormat="1" ht="15.75" x14ac:dyDescent="0.25">
      <c r="B2" s="55"/>
      <c r="C2" s="56"/>
      <c r="D2" s="57"/>
      <c r="E2" s="36"/>
    </row>
    <row r="3" spans="2:13" ht="45" customHeight="1" x14ac:dyDescent="0.25">
      <c r="B3" s="243" t="s">
        <v>441</v>
      </c>
      <c r="C3" s="243"/>
      <c r="D3" s="243"/>
      <c r="E3" s="243"/>
    </row>
    <row r="5" spans="2:13" ht="30" customHeight="1" x14ac:dyDescent="0.25">
      <c r="B5" s="244" t="s">
        <v>527</v>
      </c>
      <c r="C5" s="244"/>
      <c r="D5" s="244"/>
      <c r="E5" s="244"/>
    </row>
    <row r="6" spans="2:13" x14ac:dyDescent="0.25">
      <c r="B6" s="59"/>
      <c r="D6" s="59"/>
      <c r="E6" s="60"/>
    </row>
    <row r="7" spans="2:13" x14ac:dyDescent="0.25">
      <c r="B7" s="67" t="s">
        <v>366</v>
      </c>
      <c r="C7" s="67" t="s">
        <v>367</v>
      </c>
      <c r="D7" s="67" t="s">
        <v>366</v>
      </c>
      <c r="E7" s="67" t="s">
        <v>368</v>
      </c>
    </row>
    <row r="8" spans="2:13" ht="15" customHeight="1" x14ac:dyDescent="0.25">
      <c r="B8" s="68">
        <v>42445</v>
      </c>
      <c r="C8" s="63" t="s">
        <v>623</v>
      </c>
      <c r="D8" s="69"/>
      <c r="E8" s="69"/>
    </row>
    <row r="9" spans="2:13" ht="15" customHeight="1" x14ac:dyDescent="0.25">
      <c r="B9" s="68"/>
      <c r="C9" s="63"/>
      <c r="D9" s="69"/>
      <c r="E9" s="69"/>
    </row>
    <row r="10" spans="2:13" ht="15" customHeight="1" x14ac:dyDescent="0.25">
      <c r="B10" s="68"/>
      <c r="C10" s="63"/>
      <c r="D10" s="69"/>
      <c r="E10" s="69"/>
    </row>
    <row r="11" spans="2:13" ht="15" customHeight="1" x14ac:dyDescent="0.25">
      <c r="B11" s="68"/>
      <c r="C11" s="63"/>
      <c r="D11" s="69"/>
      <c r="E11" s="69"/>
    </row>
    <row r="12" spans="2:13" ht="15" customHeight="1" x14ac:dyDescent="0.25">
      <c r="B12" s="68"/>
      <c r="C12" s="63"/>
      <c r="D12" s="69"/>
      <c r="E12" s="69"/>
    </row>
    <row r="14" spans="2:13" x14ac:dyDescent="0.25">
      <c r="B14" s="61" t="s">
        <v>364</v>
      </c>
      <c r="C14" s="245" t="s">
        <v>365</v>
      </c>
      <c r="D14" s="245"/>
      <c r="E14" s="62" t="s">
        <v>359</v>
      </c>
    </row>
    <row r="15" spans="2:13" ht="15" customHeight="1" x14ac:dyDescent="0.25">
      <c r="B15" s="63" t="s">
        <v>624</v>
      </c>
      <c r="C15" s="240" t="s">
        <v>625</v>
      </c>
      <c r="D15" s="240"/>
      <c r="E15" s="64"/>
    </row>
    <row r="16" spans="2:13" ht="15" customHeight="1" x14ac:dyDescent="0.25">
      <c r="B16" s="63" t="s">
        <v>626</v>
      </c>
      <c r="C16" s="240" t="s">
        <v>625</v>
      </c>
      <c r="D16" s="240"/>
      <c r="E16" s="64"/>
    </row>
    <row r="17" spans="2:5" ht="15" customHeight="1" x14ac:dyDescent="0.25">
      <c r="B17" s="63" t="s">
        <v>644</v>
      </c>
      <c r="C17" s="240" t="s">
        <v>625</v>
      </c>
      <c r="D17" s="240"/>
      <c r="E17" s="64"/>
    </row>
    <row r="18" spans="2:5" ht="15" customHeight="1" x14ac:dyDescent="0.25">
      <c r="B18" s="63"/>
      <c r="C18" s="240"/>
      <c r="D18" s="240"/>
      <c r="E18" s="64"/>
    </row>
    <row r="19" spans="2:5" ht="15" customHeight="1" x14ac:dyDescent="0.25">
      <c r="B19" s="63"/>
      <c r="C19" s="240"/>
      <c r="D19" s="240"/>
      <c r="E19" s="64"/>
    </row>
    <row r="20" spans="2:5" ht="15" customHeight="1" x14ac:dyDescent="0.25">
      <c r="B20" s="63" t="s">
        <v>627</v>
      </c>
      <c r="C20" s="240" t="s">
        <v>628</v>
      </c>
      <c r="D20" s="240"/>
      <c r="E20" s="64"/>
    </row>
    <row r="21" spans="2:5" ht="15" customHeight="1" x14ac:dyDescent="0.25">
      <c r="B21" s="63" t="s">
        <v>629</v>
      </c>
      <c r="C21" s="240" t="s">
        <v>630</v>
      </c>
      <c r="D21" s="240"/>
      <c r="E21" s="64"/>
    </row>
    <row r="22" spans="2:5" ht="15" customHeight="1" x14ac:dyDescent="0.25">
      <c r="B22" s="63" t="s">
        <v>631</v>
      </c>
      <c r="C22" s="240" t="s">
        <v>632</v>
      </c>
      <c r="D22" s="240"/>
      <c r="E22" s="64"/>
    </row>
    <row r="23" spans="2:5" ht="15" customHeight="1" x14ac:dyDescent="0.25">
      <c r="B23" s="63" t="s">
        <v>633</v>
      </c>
      <c r="C23" s="240" t="s">
        <v>634</v>
      </c>
      <c r="D23" s="240"/>
      <c r="E23" s="64"/>
    </row>
    <row r="24" spans="2:5" ht="15" customHeight="1" x14ac:dyDescent="0.25">
      <c r="B24" s="63" t="s">
        <v>635</v>
      </c>
      <c r="C24" s="240" t="s">
        <v>636</v>
      </c>
      <c r="D24" s="240"/>
      <c r="E24" s="64"/>
    </row>
    <row r="25" spans="2:5" ht="15" customHeight="1" x14ac:dyDescent="0.25">
      <c r="B25" s="63" t="s">
        <v>637</v>
      </c>
      <c r="C25" s="240" t="s">
        <v>636</v>
      </c>
      <c r="D25" s="240"/>
      <c r="E25" s="64"/>
    </row>
    <row r="26" spans="2:5" ht="15" customHeight="1" x14ac:dyDescent="0.25">
      <c r="B26" s="63" t="s">
        <v>638</v>
      </c>
      <c r="C26" s="240" t="s">
        <v>639</v>
      </c>
      <c r="D26" s="240"/>
      <c r="E26" s="64"/>
    </row>
    <row r="27" spans="2:5" ht="15" customHeight="1" x14ac:dyDescent="0.25">
      <c r="B27" s="63" t="s">
        <v>640</v>
      </c>
      <c r="C27" s="240" t="s">
        <v>639</v>
      </c>
      <c r="D27" s="240"/>
      <c r="E27" s="64"/>
    </row>
    <row r="28" spans="2:5" ht="15" customHeight="1" x14ac:dyDescent="0.25">
      <c r="B28" s="63" t="s">
        <v>641</v>
      </c>
      <c r="C28" s="240" t="s">
        <v>642</v>
      </c>
      <c r="D28" s="240"/>
      <c r="E28" s="64"/>
    </row>
    <row r="29" spans="2:5" ht="15" customHeight="1" x14ac:dyDescent="0.25">
      <c r="B29" s="63" t="s">
        <v>688</v>
      </c>
      <c r="C29" s="240" t="s">
        <v>643</v>
      </c>
      <c r="D29" s="240"/>
      <c r="E29" s="64"/>
    </row>
    <row r="30" spans="2:5" ht="15" customHeight="1" x14ac:dyDescent="0.25">
      <c r="B30" s="63"/>
      <c r="C30" s="240"/>
      <c r="D30" s="240"/>
      <c r="E30" s="64"/>
    </row>
    <row r="31" spans="2:5" ht="15" customHeight="1" x14ac:dyDescent="0.25">
      <c r="B31" s="63"/>
      <c r="C31" s="240"/>
      <c r="D31" s="240"/>
      <c r="E31" s="64"/>
    </row>
    <row r="32" spans="2:5" ht="15" customHeight="1" x14ac:dyDescent="0.25">
      <c r="B32" s="63"/>
      <c r="C32" s="240"/>
      <c r="D32" s="240"/>
      <c r="E32" s="64"/>
    </row>
    <row r="33" spans="2:5" ht="15" customHeight="1" x14ac:dyDescent="0.25">
      <c r="B33" s="63"/>
      <c r="C33" s="240"/>
      <c r="D33" s="240"/>
      <c r="E33" s="64"/>
    </row>
    <row r="34" spans="2:5" ht="15" customHeight="1" x14ac:dyDescent="0.25">
      <c r="B34" s="63"/>
      <c r="C34" s="240"/>
      <c r="D34" s="240"/>
      <c r="E34" s="64"/>
    </row>
    <row r="35" spans="2:5" ht="15" customHeight="1" x14ac:dyDescent="0.25">
      <c r="B35" s="63"/>
      <c r="C35" s="240"/>
      <c r="D35" s="240"/>
      <c r="E35" s="63"/>
    </row>
    <row r="36" spans="2:5" x14ac:dyDescent="0.25">
      <c r="B36" s="65"/>
      <c r="C36" s="66"/>
      <c r="D36" s="66"/>
      <c r="E36" s="65"/>
    </row>
  </sheetData>
  <customSheetViews>
    <customSheetView guid="{D084C74A-34CE-4171-80D6-1BE5E86C1BB8}" showPageBreaks="1" printArea="1">
      <selection activeCell="C29" sqref="C29:D29"/>
      <pageMargins left="0.45" right="0.45" top="0.5" bottom="0.5" header="0.3" footer="0.05"/>
      <pageSetup scale="80" orientation="landscape" r:id="rId1"/>
      <headerFooter>
        <oddFooter>&amp;R&amp;P</oddFooter>
      </headerFooter>
    </customSheetView>
    <customSheetView guid="{93657C9D-3FED-455F-89FA-A7C7A90DA5E9}" showPageBreaks="1" printArea="1" topLeftCell="A5">
      <selection activeCell="C29" sqref="C29:D29"/>
      <pageMargins left="0.45" right="0.45" top="0.5" bottom="0.5" header="0.3" footer="0.05"/>
      <pageSetup scale="80" orientation="landscape" r:id="rId2"/>
      <headerFooter>
        <oddFooter>&amp;R&amp;P</oddFooter>
      </headerFooter>
    </customSheetView>
    <customSheetView guid="{577698DB-D098-456B-8134-D114056BF356}" topLeftCell="A5">
      <selection activeCell="C29" sqref="C29:D29"/>
      <pageMargins left="0.45" right="0.45" top="0.5" bottom="0.5" header="0.3" footer="0.05"/>
      <pageSetup scale="80" orientation="landscape" r:id="rId3"/>
      <headerFooter>
        <oddFooter>&amp;R&amp;P</oddFooter>
      </headerFooter>
    </customSheetView>
    <customSheetView guid="{9A78A102-3886-4BB1-B802-E195AFE76527}" topLeftCell="A5">
      <selection activeCell="C29" sqref="C29:D29"/>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howPageBreaks="1" printArea="1" topLeftCell="F1">
      <selection activeCell="C29" sqref="C29:D29"/>
      <pageMargins left="0.45" right="0.45" top="0.5" bottom="0.5" header="0.3" footer="0.05"/>
      <pageSetup scale="80" orientation="landscape" r:id="rId6"/>
      <headerFooter>
        <oddFooter>&amp;R&amp;P</oddFooter>
      </headerFooter>
    </customSheetView>
    <customSheetView guid="{E25E46E1-E6CF-4B39-B635-73719DBDECE6}" showPageBreaks="1" printArea="1" topLeftCell="A6">
      <selection activeCell="C29" sqref="C29:D29"/>
      <pageMargins left="0.45" right="0.45" top="0.5" bottom="0.5" header="0.3" footer="0.05"/>
      <pageSetup scale="80" orientation="landscape" r:id="rId7"/>
      <headerFooter>
        <oddFooter>&amp;R&amp;P</oddFooter>
      </headerFooter>
    </customSheetView>
  </customSheetViews>
  <mergeCells count="25">
    <mergeCell ref="C16:D16"/>
    <mergeCell ref="B1:E1"/>
    <mergeCell ref="B3:E3"/>
    <mergeCell ref="B5:E5"/>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8"/>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48"/>
  <sheetViews>
    <sheetView zoomScaleNormal="110" workbookViewId="0">
      <selection activeCell="G15" sqref="G15"/>
    </sheetView>
  </sheetViews>
  <sheetFormatPr defaultColWidth="9.125" defaultRowHeight="15.75" x14ac:dyDescent="0.25"/>
  <cols>
    <col min="1" max="1" width="5.75" style="54" customWidth="1"/>
    <col min="2" max="2" width="14.75" style="54" customWidth="1"/>
    <col min="3" max="3" width="9.875" style="54" customWidth="1"/>
    <col min="4" max="4" width="14.75" style="54" customWidth="1"/>
    <col min="5" max="5" width="9.875" style="54" customWidth="1"/>
    <col min="6" max="6" width="14.75" style="54" customWidth="1"/>
    <col min="7" max="7" width="9.875" style="54" customWidth="1"/>
    <col min="8" max="8" width="15.25" style="54" bestFit="1" customWidth="1"/>
    <col min="9" max="9" width="9.875" style="54" customWidth="1"/>
    <col min="10" max="10" width="14.75" style="54" customWidth="1"/>
    <col min="11" max="11" width="9.875" style="54" customWidth="1"/>
    <col min="12" max="12" width="14.75" style="54" customWidth="1"/>
    <col min="13" max="13" width="9.875" style="54" customWidth="1"/>
    <col min="14" max="16384" width="9.125" style="54"/>
  </cols>
  <sheetData>
    <row r="1" spans="2:13" ht="18.75" x14ac:dyDescent="0.3">
      <c r="B1" s="241" t="s">
        <v>439</v>
      </c>
      <c r="C1" s="255"/>
      <c r="D1" s="255"/>
      <c r="E1" s="255"/>
      <c r="F1" s="256"/>
      <c r="G1" s="256"/>
      <c r="H1" s="256"/>
      <c r="I1" s="256"/>
      <c r="J1" s="256"/>
      <c r="K1" s="256"/>
      <c r="L1" s="256"/>
      <c r="M1" s="256"/>
    </row>
    <row r="2" spans="2:13" ht="15.75" customHeight="1" x14ac:dyDescent="0.25">
      <c r="B2" s="72"/>
      <c r="C2" s="72"/>
      <c r="D2" s="72"/>
      <c r="E2" s="72"/>
      <c r="F2" s="72"/>
      <c r="G2" s="72"/>
      <c r="H2" s="72"/>
      <c r="I2" s="72"/>
      <c r="J2" s="72"/>
      <c r="K2" s="72"/>
      <c r="L2" s="72"/>
      <c r="M2" s="72"/>
    </row>
    <row r="3" spans="2:13" x14ac:dyDescent="0.25">
      <c r="B3" s="246" t="s">
        <v>439</v>
      </c>
      <c r="C3" s="246"/>
      <c r="D3" s="246"/>
      <c r="E3" s="246"/>
      <c r="F3" s="246"/>
      <c r="G3" s="246"/>
      <c r="H3" s="246"/>
      <c r="I3" s="254"/>
      <c r="J3" s="254"/>
      <c r="K3" s="254"/>
      <c r="L3" s="254"/>
      <c r="M3" s="254"/>
    </row>
    <row r="4" spans="2:13" s="71" customFormat="1" ht="45" customHeight="1" x14ac:dyDescent="0.25">
      <c r="B4" s="115" t="s">
        <v>442</v>
      </c>
      <c r="C4" s="148" t="s">
        <v>653</v>
      </c>
      <c r="D4" s="115" t="s">
        <v>369</v>
      </c>
      <c r="E4" s="102">
        <v>429</v>
      </c>
      <c r="F4" s="115" t="s">
        <v>370</v>
      </c>
      <c r="G4" s="200">
        <v>0</v>
      </c>
      <c r="H4" s="115" t="s">
        <v>371</v>
      </c>
      <c r="I4" s="200">
        <v>0.93</v>
      </c>
      <c r="J4" s="246"/>
      <c r="K4" s="246"/>
      <c r="L4" s="246"/>
      <c r="M4" s="246"/>
    </row>
    <row r="5" spans="2:13" ht="45" customHeight="1" x14ac:dyDescent="0.25">
      <c r="B5" s="115" t="s">
        <v>443</v>
      </c>
      <c r="C5" s="102" t="s">
        <v>654</v>
      </c>
      <c r="D5" s="115" t="s">
        <v>444</v>
      </c>
      <c r="E5" s="102" t="s">
        <v>655</v>
      </c>
      <c r="F5" s="115" t="s">
        <v>445</v>
      </c>
      <c r="G5" s="200">
        <v>0.06</v>
      </c>
      <c r="H5" s="115" t="s">
        <v>446</v>
      </c>
      <c r="I5" s="200">
        <v>0.14000000000000001</v>
      </c>
      <c r="J5" s="246"/>
      <c r="K5" s="246"/>
      <c r="L5" s="246"/>
      <c r="M5" s="246"/>
    </row>
    <row r="6" spans="2:13" x14ac:dyDescent="0.25">
      <c r="B6" s="116"/>
      <c r="C6" s="116"/>
      <c r="D6" s="116"/>
      <c r="E6" s="116"/>
      <c r="F6" s="116"/>
      <c r="G6" s="116"/>
      <c r="H6" s="116"/>
      <c r="I6" s="116"/>
      <c r="J6" s="116"/>
      <c r="K6" s="116"/>
      <c r="L6" s="116"/>
      <c r="M6" s="116"/>
    </row>
    <row r="7" spans="2:13" s="71" customFormat="1" x14ac:dyDescent="0.25">
      <c r="B7" s="246" t="s">
        <v>470</v>
      </c>
      <c r="C7" s="246"/>
      <c r="D7" s="246"/>
      <c r="E7" s="246"/>
      <c r="F7" s="246"/>
      <c r="G7" s="246"/>
      <c r="H7" s="246"/>
      <c r="I7" s="254"/>
      <c r="J7" s="254"/>
      <c r="K7" s="254"/>
      <c r="L7" s="254"/>
      <c r="M7" s="254"/>
    </row>
    <row r="8" spans="2:13" s="71" customFormat="1" ht="60" customHeight="1" x14ac:dyDescent="0.25">
      <c r="B8" s="115" t="s">
        <v>372</v>
      </c>
      <c r="C8" s="200">
        <v>0</v>
      </c>
      <c r="D8" s="115" t="s">
        <v>373</v>
      </c>
      <c r="E8" s="200">
        <v>7.0000000000000007E-2</v>
      </c>
      <c r="F8" s="115" t="s">
        <v>374</v>
      </c>
      <c r="G8" s="200">
        <v>0.36</v>
      </c>
      <c r="H8" s="115" t="s">
        <v>447</v>
      </c>
      <c r="I8" s="200">
        <v>0.01</v>
      </c>
      <c r="J8" s="115" t="s">
        <v>375</v>
      </c>
      <c r="K8" s="200">
        <v>0.52</v>
      </c>
      <c r="L8" s="115" t="s">
        <v>376</v>
      </c>
      <c r="M8" s="200">
        <v>0.03</v>
      </c>
    </row>
    <row r="9" spans="2:13" s="71" customFormat="1" x14ac:dyDescent="0.25">
      <c r="B9" s="116"/>
      <c r="C9" s="116"/>
      <c r="D9" s="116"/>
      <c r="E9" s="116"/>
      <c r="F9" s="116"/>
      <c r="G9" s="116"/>
      <c r="H9" s="116"/>
      <c r="I9" s="116"/>
      <c r="J9" s="116"/>
      <c r="K9" s="116"/>
      <c r="L9" s="116"/>
      <c r="M9" s="116"/>
    </row>
    <row r="10" spans="2:13" s="71" customFormat="1" x14ac:dyDescent="0.25">
      <c r="B10" s="246" t="s">
        <v>448</v>
      </c>
      <c r="C10" s="246"/>
      <c r="D10" s="246"/>
      <c r="E10" s="246"/>
      <c r="F10" s="246"/>
      <c r="G10" s="246"/>
      <c r="H10" s="246"/>
      <c r="I10" s="254"/>
      <c r="J10" s="254"/>
      <c r="K10" s="254"/>
      <c r="L10" s="254"/>
      <c r="M10" s="254"/>
    </row>
    <row r="11" spans="2:13" s="71" customFormat="1" ht="45" customHeight="1" x14ac:dyDescent="0.25">
      <c r="B11" s="252" t="s">
        <v>449</v>
      </c>
      <c r="C11" s="253"/>
      <c r="D11" s="117">
        <v>17</v>
      </c>
      <c r="E11" s="252" t="s">
        <v>450</v>
      </c>
      <c r="F11" s="253"/>
      <c r="G11" s="102">
        <v>1.5</v>
      </c>
      <c r="H11" s="252" t="s">
        <v>451</v>
      </c>
      <c r="I11" s="253"/>
      <c r="J11" s="117">
        <v>0</v>
      </c>
      <c r="K11" s="252" t="s">
        <v>452</v>
      </c>
      <c r="L11" s="253"/>
      <c r="M11" s="102">
        <v>3</v>
      </c>
    </row>
    <row r="12" spans="2:13" s="71" customFormat="1" ht="45" customHeight="1" x14ac:dyDescent="0.25">
      <c r="B12" s="252" t="s">
        <v>517</v>
      </c>
      <c r="C12" s="253"/>
      <c r="D12" s="201">
        <v>0</v>
      </c>
      <c r="E12" s="252" t="s">
        <v>453</v>
      </c>
      <c r="F12" s="253"/>
      <c r="G12" s="200">
        <v>0</v>
      </c>
      <c r="H12" s="252" t="s">
        <v>454</v>
      </c>
      <c r="I12" s="253"/>
      <c r="J12" s="201">
        <v>0.16</v>
      </c>
      <c r="K12" s="252" t="s">
        <v>455</v>
      </c>
      <c r="L12" s="253"/>
      <c r="M12" s="102">
        <v>5</v>
      </c>
    </row>
    <row r="13" spans="2:13" s="71" customFormat="1" x14ac:dyDescent="0.25">
      <c r="B13" s="116"/>
      <c r="C13" s="116"/>
      <c r="D13" s="116"/>
      <c r="E13" s="116"/>
      <c r="F13" s="116"/>
      <c r="G13" s="116"/>
      <c r="H13" s="116"/>
      <c r="I13" s="116"/>
      <c r="J13" s="116"/>
      <c r="K13" s="116"/>
      <c r="L13" s="116"/>
      <c r="M13" s="116"/>
    </row>
    <row r="14" spans="2:13" s="71" customFormat="1" x14ac:dyDescent="0.25">
      <c r="B14" s="246" t="s">
        <v>377</v>
      </c>
      <c r="C14" s="246"/>
      <c r="D14" s="246"/>
      <c r="E14" s="246"/>
      <c r="F14" s="246"/>
      <c r="G14" s="246"/>
      <c r="H14" s="246"/>
      <c r="I14" s="254"/>
      <c r="J14" s="254"/>
      <c r="K14" s="254"/>
      <c r="L14" s="254"/>
      <c r="M14" s="254"/>
    </row>
    <row r="15" spans="2:13" ht="45" customHeight="1" x14ac:dyDescent="0.25">
      <c r="B15" s="252" t="s">
        <v>456</v>
      </c>
      <c r="C15" s="253"/>
      <c r="D15" s="102" t="s">
        <v>656</v>
      </c>
      <c r="E15" s="252" t="s">
        <v>457</v>
      </c>
      <c r="F15" s="253"/>
      <c r="G15" s="102" t="s">
        <v>657</v>
      </c>
      <c r="H15" s="252" t="s">
        <v>528</v>
      </c>
      <c r="I15" s="253"/>
      <c r="J15" s="102" t="s">
        <v>656</v>
      </c>
      <c r="K15" s="252" t="s">
        <v>529</v>
      </c>
      <c r="L15" s="253"/>
      <c r="M15" s="102" t="s">
        <v>656</v>
      </c>
    </row>
    <row r="16" spans="2:13" s="104" customFormat="1" ht="45" customHeight="1" x14ac:dyDescent="0.25">
      <c r="B16" s="252" t="s">
        <v>458</v>
      </c>
      <c r="C16" s="253"/>
      <c r="D16" s="102" t="s">
        <v>657</v>
      </c>
      <c r="E16" s="252" t="s">
        <v>459</v>
      </c>
      <c r="F16" s="253"/>
      <c r="G16" s="102" t="s">
        <v>657</v>
      </c>
      <c r="H16" s="252" t="s">
        <v>460</v>
      </c>
      <c r="I16" s="253"/>
      <c r="J16" s="102" t="s">
        <v>656</v>
      </c>
      <c r="K16" s="252" t="s">
        <v>461</v>
      </c>
      <c r="L16" s="253"/>
      <c r="M16" s="102" t="s">
        <v>656</v>
      </c>
    </row>
    <row r="17" spans="2:13" s="104" customFormat="1" ht="45" customHeight="1" x14ac:dyDescent="0.25">
      <c r="B17" s="252" t="s">
        <v>462</v>
      </c>
      <c r="C17" s="253"/>
      <c r="D17" s="200">
        <v>0.17</v>
      </c>
      <c r="E17" s="252" t="s">
        <v>463</v>
      </c>
      <c r="F17" s="253"/>
      <c r="G17" s="200">
        <v>0.24</v>
      </c>
      <c r="H17" s="252" t="s">
        <v>464</v>
      </c>
      <c r="I17" s="253"/>
      <c r="J17" s="200">
        <v>0.43</v>
      </c>
      <c r="K17" s="252" t="s">
        <v>465</v>
      </c>
      <c r="L17" s="253"/>
      <c r="M17" s="102" t="s">
        <v>658</v>
      </c>
    </row>
    <row r="18" spans="2:13" s="104" customFormat="1" ht="45" customHeight="1" x14ac:dyDescent="0.25">
      <c r="B18" s="252" t="s">
        <v>466</v>
      </c>
      <c r="C18" s="253"/>
      <c r="D18" s="102" t="s">
        <v>658</v>
      </c>
      <c r="E18" s="252" t="s">
        <v>467</v>
      </c>
      <c r="F18" s="253"/>
      <c r="G18" s="102" t="s">
        <v>658</v>
      </c>
      <c r="H18" s="252" t="s">
        <v>468</v>
      </c>
      <c r="I18" s="253"/>
      <c r="J18" s="102" t="s">
        <v>658</v>
      </c>
      <c r="K18" s="252" t="s">
        <v>469</v>
      </c>
      <c r="L18" s="253"/>
      <c r="M18" s="102" t="s">
        <v>658</v>
      </c>
    </row>
    <row r="19" spans="2:13" s="168" customFormat="1" ht="45" customHeight="1" x14ac:dyDescent="0.25">
      <c r="B19" s="250" t="s">
        <v>538</v>
      </c>
      <c r="C19" s="251"/>
      <c r="D19" s="171" t="s">
        <v>658</v>
      </c>
      <c r="E19" s="250" t="s">
        <v>539</v>
      </c>
      <c r="F19" s="251"/>
      <c r="G19" s="171" t="s">
        <v>658</v>
      </c>
      <c r="H19" s="246"/>
      <c r="I19" s="246"/>
      <c r="J19" s="246"/>
      <c r="K19" s="247"/>
      <c r="L19" s="248"/>
      <c r="M19" s="249"/>
    </row>
    <row r="20" spans="2:13" s="104" customFormat="1" ht="15.75" customHeight="1" x14ac:dyDescent="0.25">
      <c r="B20" s="132"/>
      <c r="C20" s="130"/>
      <c r="D20" s="131"/>
      <c r="E20" s="132"/>
      <c r="F20" s="130"/>
      <c r="G20" s="131"/>
      <c r="H20" s="132"/>
      <c r="I20" s="130"/>
      <c r="J20" s="131"/>
      <c r="K20" s="132"/>
      <c r="L20" s="130"/>
      <c r="M20" s="131"/>
    </row>
    <row r="21" spans="2:13" s="119" customFormat="1" ht="15.75" customHeight="1" x14ac:dyDescent="0.25">
      <c r="B21" s="72"/>
      <c r="C21" s="133"/>
      <c r="D21" s="134"/>
      <c r="E21" s="72"/>
      <c r="F21" s="133"/>
      <c r="G21" s="134"/>
      <c r="H21" s="72"/>
      <c r="I21" s="133"/>
      <c r="J21" s="134"/>
      <c r="K21" s="72"/>
      <c r="L21" s="133"/>
      <c r="M21" s="134"/>
    </row>
    <row r="22" spans="2:13" s="104" customFormat="1" ht="15.75" customHeight="1" x14ac:dyDescent="0.25">
      <c r="B22" s="262" t="s">
        <v>378</v>
      </c>
      <c r="C22" s="263"/>
      <c r="D22" s="263"/>
      <c r="E22" s="263"/>
      <c r="F22" s="263"/>
      <c r="G22" s="263"/>
      <c r="H22" s="263"/>
      <c r="I22" s="263"/>
      <c r="J22" s="263"/>
      <c r="K22" s="263"/>
      <c r="L22" s="263"/>
      <c r="M22" s="264"/>
    </row>
    <row r="23" spans="2:13" s="104" customFormat="1" ht="15.75" customHeight="1" x14ac:dyDescent="0.25">
      <c r="B23" s="257" t="s">
        <v>658</v>
      </c>
      <c r="C23" s="258"/>
      <c r="D23" s="259" t="s">
        <v>379</v>
      </c>
      <c r="E23" s="260"/>
      <c r="F23" s="260"/>
      <c r="G23" s="261"/>
      <c r="H23" s="257" t="s">
        <v>656</v>
      </c>
      <c r="I23" s="258"/>
      <c r="J23" s="259" t="s">
        <v>380</v>
      </c>
      <c r="K23" s="260"/>
      <c r="L23" s="260"/>
      <c r="M23" s="261"/>
    </row>
    <row r="24" spans="2:13" ht="15.75" customHeight="1" x14ac:dyDescent="0.25">
      <c r="B24" s="257" t="s">
        <v>656</v>
      </c>
      <c r="C24" s="258"/>
      <c r="D24" s="259" t="s">
        <v>381</v>
      </c>
      <c r="E24" s="260"/>
      <c r="F24" s="260"/>
      <c r="G24" s="261"/>
      <c r="H24" s="257" t="s">
        <v>658</v>
      </c>
      <c r="I24" s="258"/>
      <c r="J24" s="259" t="s">
        <v>382</v>
      </c>
      <c r="K24" s="260"/>
      <c r="L24" s="260"/>
      <c r="M24" s="261"/>
    </row>
    <row r="25" spans="2:13" s="71" customFormat="1" ht="15.75" customHeight="1" x14ac:dyDescent="0.25">
      <c r="B25" s="257" t="s">
        <v>656</v>
      </c>
      <c r="C25" s="258"/>
      <c r="D25" s="259" t="s">
        <v>383</v>
      </c>
      <c r="E25" s="260"/>
      <c r="F25" s="260"/>
      <c r="G25" s="261"/>
      <c r="H25" s="257" t="s">
        <v>658</v>
      </c>
      <c r="I25" s="258"/>
      <c r="J25" s="259" t="s">
        <v>384</v>
      </c>
      <c r="K25" s="260"/>
      <c r="L25" s="260"/>
      <c r="M25" s="261"/>
    </row>
    <row r="26" spans="2:13" s="71" customFormat="1" ht="15.75" customHeight="1" x14ac:dyDescent="0.25">
      <c r="B26" s="257" t="s">
        <v>656</v>
      </c>
      <c r="C26" s="258"/>
      <c r="D26" s="259" t="s">
        <v>385</v>
      </c>
      <c r="E26" s="260"/>
      <c r="F26" s="260"/>
      <c r="G26" s="261"/>
      <c r="H26" s="257" t="s">
        <v>658</v>
      </c>
      <c r="I26" s="258"/>
      <c r="J26" s="259" t="s">
        <v>386</v>
      </c>
      <c r="K26" s="260"/>
      <c r="L26" s="260"/>
      <c r="M26" s="261"/>
    </row>
    <row r="27" spans="2:13" ht="15.75" customHeight="1" x14ac:dyDescent="0.25">
      <c r="B27" s="257" t="s">
        <v>656</v>
      </c>
      <c r="C27" s="258"/>
      <c r="D27" s="259" t="s">
        <v>387</v>
      </c>
      <c r="E27" s="260"/>
      <c r="F27" s="260"/>
      <c r="G27" s="261"/>
      <c r="H27" s="257"/>
      <c r="I27" s="258"/>
      <c r="J27" s="259"/>
      <c r="K27" s="260"/>
      <c r="L27" s="260"/>
      <c r="M27" s="261"/>
    </row>
    <row r="28" spans="2:13" ht="15.75" customHeight="1" x14ac:dyDescent="0.25">
      <c r="B28" s="72"/>
      <c r="C28" s="72"/>
      <c r="D28" s="72"/>
      <c r="E28" s="72"/>
      <c r="F28" s="71"/>
      <c r="G28" s="71"/>
      <c r="H28" s="71"/>
      <c r="I28" s="71"/>
      <c r="J28" s="71"/>
      <c r="K28" s="71"/>
      <c r="L28" s="71"/>
      <c r="M28" s="71"/>
    </row>
    <row r="29" spans="2:13" ht="15.75" customHeight="1" x14ac:dyDescent="0.25">
      <c r="B29" s="265" t="s">
        <v>388</v>
      </c>
      <c r="C29" s="266"/>
      <c r="D29" s="266"/>
      <c r="E29" s="266"/>
      <c r="F29" s="266"/>
      <c r="G29" s="266"/>
      <c r="H29" s="266"/>
      <c r="I29" s="266"/>
      <c r="J29" s="266"/>
      <c r="K29" s="266"/>
      <c r="L29" s="266"/>
      <c r="M29" s="266"/>
    </row>
    <row r="30" spans="2:13" ht="15.75" customHeight="1" x14ac:dyDescent="0.25">
      <c r="B30" s="257" t="s">
        <v>658</v>
      </c>
      <c r="C30" s="258"/>
      <c r="D30" s="259" t="s">
        <v>379</v>
      </c>
      <c r="E30" s="260"/>
      <c r="F30" s="260"/>
      <c r="G30" s="261"/>
      <c r="H30" s="257" t="s">
        <v>656</v>
      </c>
      <c r="I30" s="258"/>
      <c r="J30" s="259" t="s">
        <v>380</v>
      </c>
      <c r="K30" s="260"/>
      <c r="L30" s="260"/>
      <c r="M30" s="261"/>
    </row>
    <row r="31" spans="2:13" ht="15.75" customHeight="1" x14ac:dyDescent="0.25">
      <c r="B31" s="257" t="s">
        <v>656</v>
      </c>
      <c r="C31" s="258"/>
      <c r="D31" s="259" t="s">
        <v>381</v>
      </c>
      <c r="E31" s="260"/>
      <c r="F31" s="260"/>
      <c r="G31" s="261"/>
      <c r="H31" s="257" t="s">
        <v>658</v>
      </c>
      <c r="I31" s="258"/>
      <c r="J31" s="259" t="s">
        <v>382</v>
      </c>
      <c r="K31" s="260"/>
      <c r="L31" s="260"/>
      <c r="M31" s="261"/>
    </row>
    <row r="32" spans="2:13" ht="15.75" customHeight="1" x14ac:dyDescent="0.25">
      <c r="B32" s="257" t="s">
        <v>656</v>
      </c>
      <c r="C32" s="258"/>
      <c r="D32" s="259" t="s">
        <v>383</v>
      </c>
      <c r="E32" s="260"/>
      <c r="F32" s="260"/>
      <c r="G32" s="261"/>
      <c r="H32" s="257" t="s">
        <v>658</v>
      </c>
      <c r="I32" s="258"/>
      <c r="J32" s="259" t="s">
        <v>384</v>
      </c>
      <c r="K32" s="260"/>
      <c r="L32" s="260"/>
      <c r="M32" s="261"/>
    </row>
    <row r="33" spans="2:13" s="71" customFormat="1" ht="15.75" customHeight="1" x14ac:dyDescent="0.25">
      <c r="B33" s="257" t="s">
        <v>656</v>
      </c>
      <c r="C33" s="258"/>
      <c r="D33" s="259" t="s">
        <v>385</v>
      </c>
      <c r="E33" s="260"/>
      <c r="F33" s="260"/>
      <c r="G33" s="261"/>
      <c r="H33" s="257" t="s">
        <v>658</v>
      </c>
      <c r="I33" s="258"/>
      <c r="J33" s="259" t="s">
        <v>386</v>
      </c>
      <c r="K33" s="260"/>
      <c r="L33" s="260"/>
      <c r="M33" s="261"/>
    </row>
    <row r="34" spans="2:13" ht="15.75" customHeight="1" x14ac:dyDescent="0.25">
      <c r="B34" s="257" t="s">
        <v>656</v>
      </c>
      <c r="C34" s="258"/>
      <c r="D34" s="259" t="s">
        <v>387</v>
      </c>
      <c r="E34" s="260"/>
      <c r="F34" s="260"/>
      <c r="G34" s="261"/>
      <c r="H34" s="257"/>
      <c r="I34" s="258"/>
      <c r="J34" s="259"/>
      <c r="K34" s="260"/>
      <c r="L34" s="260"/>
      <c r="M34" s="261"/>
    </row>
    <row r="35" spans="2:13" ht="15.75" customHeight="1" x14ac:dyDescent="0.25">
      <c r="B35" s="70"/>
      <c r="C35" s="70"/>
      <c r="D35" s="70"/>
      <c r="E35" s="70"/>
      <c r="F35" s="71"/>
      <c r="G35" s="71"/>
      <c r="H35" s="71"/>
      <c r="I35" s="71"/>
      <c r="J35" s="71"/>
      <c r="K35" s="71"/>
      <c r="L35" s="71"/>
      <c r="M35" s="71"/>
    </row>
    <row r="36" spans="2:13" ht="15.75" customHeight="1" x14ac:dyDescent="0.25">
      <c r="B36" s="270" t="s">
        <v>389</v>
      </c>
      <c r="C36" s="271"/>
      <c r="D36" s="271"/>
      <c r="E36" s="271"/>
      <c r="F36" s="272"/>
      <c r="G36" s="272"/>
      <c r="H36" s="272"/>
      <c r="I36" s="272"/>
      <c r="J36" s="272"/>
      <c r="K36" s="272"/>
      <c r="L36" s="272"/>
      <c r="M36" s="272"/>
    </row>
    <row r="37" spans="2:13" ht="15.75" customHeight="1" x14ac:dyDescent="0.25">
      <c r="B37" s="267" t="s">
        <v>658</v>
      </c>
      <c r="C37" s="268"/>
      <c r="D37" s="269" t="s">
        <v>379</v>
      </c>
      <c r="E37" s="268"/>
      <c r="F37" s="268"/>
      <c r="G37" s="268"/>
      <c r="H37" s="267" t="s">
        <v>656</v>
      </c>
      <c r="I37" s="268"/>
      <c r="J37" s="269" t="s">
        <v>380</v>
      </c>
      <c r="K37" s="268"/>
      <c r="L37" s="268"/>
      <c r="M37" s="268"/>
    </row>
    <row r="38" spans="2:13" ht="15.75" customHeight="1" x14ac:dyDescent="0.25">
      <c r="B38" s="267" t="s">
        <v>656</v>
      </c>
      <c r="C38" s="268"/>
      <c r="D38" s="269" t="s">
        <v>381</v>
      </c>
      <c r="E38" s="268"/>
      <c r="F38" s="268"/>
      <c r="G38" s="268"/>
      <c r="H38" s="267" t="s">
        <v>658</v>
      </c>
      <c r="I38" s="268"/>
      <c r="J38" s="269" t="s">
        <v>382</v>
      </c>
      <c r="K38" s="268"/>
      <c r="L38" s="268"/>
      <c r="M38" s="268"/>
    </row>
    <row r="39" spans="2:13" ht="15.75" customHeight="1" x14ac:dyDescent="0.25">
      <c r="B39" s="267" t="s">
        <v>656</v>
      </c>
      <c r="C39" s="268"/>
      <c r="D39" s="269" t="s">
        <v>383</v>
      </c>
      <c r="E39" s="268"/>
      <c r="F39" s="268"/>
      <c r="G39" s="268"/>
      <c r="H39" s="267" t="s">
        <v>658</v>
      </c>
      <c r="I39" s="268"/>
      <c r="J39" s="269" t="s">
        <v>384</v>
      </c>
      <c r="K39" s="268"/>
      <c r="L39" s="268"/>
      <c r="M39" s="268"/>
    </row>
    <row r="40" spans="2:13" s="71" customFormat="1" x14ac:dyDescent="0.25">
      <c r="B40" s="267" t="s">
        <v>656</v>
      </c>
      <c r="C40" s="268"/>
      <c r="D40" s="269" t="s">
        <v>385</v>
      </c>
      <c r="E40" s="268"/>
      <c r="F40" s="268"/>
      <c r="G40" s="268"/>
      <c r="H40" s="267" t="s">
        <v>658</v>
      </c>
      <c r="I40" s="268"/>
      <c r="J40" s="269" t="s">
        <v>386</v>
      </c>
      <c r="K40" s="268"/>
      <c r="L40" s="268"/>
      <c r="M40" s="268"/>
    </row>
    <row r="41" spans="2:13" ht="15.75" customHeight="1" x14ac:dyDescent="0.25">
      <c r="B41" s="267" t="s">
        <v>656</v>
      </c>
      <c r="C41" s="268"/>
      <c r="D41" s="269" t="s">
        <v>387</v>
      </c>
      <c r="E41" s="268"/>
      <c r="F41" s="268"/>
      <c r="G41" s="268"/>
      <c r="H41" s="267"/>
      <c r="I41" s="268"/>
      <c r="J41" s="269"/>
      <c r="K41" s="268"/>
      <c r="L41" s="268"/>
      <c r="M41" s="268"/>
    </row>
    <row r="42" spans="2:13" x14ac:dyDescent="0.25">
      <c r="B42" s="129"/>
      <c r="C42" s="73"/>
      <c r="D42" s="74"/>
      <c r="E42" s="73"/>
      <c r="F42" s="73"/>
      <c r="G42" s="73"/>
      <c r="H42" s="75"/>
      <c r="I42" s="73"/>
      <c r="J42" s="74"/>
      <c r="K42" s="73"/>
      <c r="L42" s="73"/>
      <c r="M42" s="73"/>
    </row>
    <row r="43" spans="2:13" x14ac:dyDescent="0.25">
      <c r="B43" s="270" t="s">
        <v>390</v>
      </c>
      <c r="C43" s="271"/>
      <c r="D43" s="271"/>
      <c r="E43" s="271"/>
      <c r="F43" s="272"/>
      <c r="G43" s="272"/>
      <c r="H43" s="272"/>
      <c r="I43" s="272"/>
      <c r="J43" s="272"/>
      <c r="K43" s="272"/>
      <c r="L43" s="272"/>
      <c r="M43" s="272"/>
    </row>
    <row r="44" spans="2:13" x14ac:dyDescent="0.25">
      <c r="B44" s="267" t="s">
        <v>658</v>
      </c>
      <c r="C44" s="268"/>
      <c r="D44" s="273" t="s">
        <v>386</v>
      </c>
      <c r="E44" s="234"/>
      <c r="F44" s="234"/>
      <c r="G44" s="234"/>
      <c r="H44" s="234"/>
      <c r="I44" s="234"/>
      <c r="J44" s="234"/>
      <c r="K44" s="234"/>
      <c r="L44" s="234"/>
      <c r="M44" s="235"/>
    </row>
    <row r="47" spans="2:13" s="71" customFormat="1" x14ac:dyDescent="0.25">
      <c r="B47" s="54"/>
      <c r="C47" s="54"/>
      <c r="D47" s="54"/>
      <c r="E47" s="54"/>
      <c r="F47" s="54"/>
      <c r="G47" s="54"/>
      <c r="H47" s="54"/>
      <c r="I47" s="54"/>
      <c r="J47" s="54"/>
      <c r="K47" s="54"/>
      <c r="L47" s="54"/>
      <c r="M47" s="54"/>
    </row>
    <row r="48" spans="2:13" ht="15.75" customHeight="1" x14ac:dyDescent="0.25"/>
  </sheetData>
  <customSheetViews>
    <customSheetView guid="{D084C74A-34CE-4171-80D6-1BE5E86C1BB8}" showPageBreaks="1" printArea="1">
      <selection activeCell="G15" sqref="G15"/>
      <rowBreaks count="2" manualBreakCount="2">
        <brk id="20" min="1" max="12" man="1"/>
        <brk id="44" min="1" max="12" man="1"/>
      </rowBreaks>
      <pageMargins left="0.45" right="0.45" top="0.5" bottom="0.5" header="0.3" footer="0.05"/>
      <printOptions horizontalCentered="1"/>
      <pageSetup scale="80" orientation="landscape" r:id="rId1"/>
      <headerFooter>
        <oddFooter>&amp;R&amp;P</oddFooter>
      </headerFooter>
    </customSheetView>
    <customSheetView guid="{93657C9D-3FED-455F-89FA-A7C7A90DA5E9}" showPageBreaks="1" printArea="1" topLeftCell="A21">
      <selection activeCell="H40" sqref="H40:I40"/>
      <rowBreaks count="2" manualBreakCount="2">
        <brk id="20" min="1" max="12" man="1"/>
        <brk id="44" min="1" max="12" man="1"/>
      </rowBreaks>
      <pageMargins left="0.45" right="0.45" top="0.5" bottom="0.5" header="0.3" footer="0.05"/>
      <printOptions horizontalCentered="1"/>
      <pageSetup scale="80" orientation="landscape" r:id="rId2"/>
      <headerFooter>
        <oddFooter>&amp;R&amp;P</oddFooter>
      </headerFooter>
    </customSheetView>
    <customSheetView guid="{577698DB-D098-456B-8134-D114056BF356}" topLeftCell="A21">
      <selection activeCell="H40" sqref="H40:I40"/>
      <rowBreaks count="2" manualBreakCount="2">
        <brk id="20" min="1" max="12" man="1"/>
        <brk id="44" min="1" max="12" man="1"/>
      </rowBreaks>
      <pageMargins left="0.45" right="0.45" top="0.5" bottom="0.5" header="0.3" footer="0.05"/>
      <printOptions horizontalCentered="1"/>
      <pageSetup scale="80" orientation="landscape" r:id="rId3"/>
      <headerFooter>
        <oddFooter>&amp;R&amp;P</oddFooter>
      </headerFooter>
    </customSheetView>
    <customSheetView guid="{9A78A102-3886-4BB1-B802-E195AFE76527}" topLeftCell="A21">
      <selection activeCell="H40" sqref="H40:I40"/>
      <rowBreaks count="2" manualBreakCount="2">
        <brk id="20" min="1" max="12" man="1"/>
        <brk id="44" min="1" max="12" man="1"/>
      </rowBreaks>
      <pageMargins left="0.45" right="0.45" top="0.5" bottom="0.5" header="0.3" footer="0.05"/>
      <printOptions horizontalCentered="1"/>
      <pageSetup scale="80" orientation="landscape" r:id="rId4"/>
      <headerFooter>
        <oddFooter>&amp;R&amp;P</oddFooter>
      </headerFooter>
    </customSheetView>
    <customSheetView guid="{44594B27-9C70-41F1-9630-666DBB02377F}" scale="110" showPageBreaks="1" printArea="1">
      <rowBreaks count="2" manualBreakCount="2">
        <brk id="20" min="1" max="12" man="1"/>
        <brk id="44" min="1" max="12" man="1"/>
      </rowBreaks>
      <pageMargins left="0.45" right="0.45" top="0.5" bottom="0.5" header="0.3" footer="0.05"/>
      <printOptions horizontalCentered="1"/>
      <pageSetup scale="80" orientation="landscape" r:id="rId5"/>
      <headerFooter>
        <oddFooter>&amp;R&amp;P</oddFooter>
      </headerFooter>
    </customSheetView>
    <customSheetView guid="{03F04A6F-C90E-4FDF-B8BE-12A8594B7326}" showPageBreaks="1" printArea="1">
      <selection activeCell="G15" sqref="G15"/>
      <rowBreaks count="2" manualBreakCount="2">
        <brk id="20" min="1" max="12" man="1"/>
        <brk id="44" min="1" max="12" man="1"/>
      </rowBreaks>
      <pageMargins left="0.45" right="0.45" top="0.5" bottom="0.5" header="0.3" footer="0.05"/>
      <printOptions horizontalCentered="1"/>
      <pageSetup scale="80" orientation="landscape" r:id="rId6"/>
      <headerFooter>
        <oddFooter>&amp;R&amp;P</oddFooter>
      </headerFooter>
    </customSheetView>
    <customSheetView guid="{E25E46E1-E6CF-4B39-B635-73719DBDECE6}" showPageBreaks="1" printArea="1" topLeftCell="A14">
      <selection activeCell="H40" sqref="H40:I40"/>
      <rowBreaks count="2" manualBreakCount="2">
        <brk id="20" min="1" max="12" man="1"/>
        <brk id="44" min="1" max="12" man="1"/>
      </rowBreaks>
      <pageMargins left="0.45" right="0.45" top="0.5" bottom="0.5" header="0.3" footer="0.05"/>
      <printOptions horizontalCentered="1"/>
      <pageSetup scale="80" orientation="landscape" r:id="rId7"/>
      <headerFooter>
        <oddFooter>&amp;R&amp;P</oddFooter>
      </headerFooter>
    </customSheetView>
  </customSheetViews>
  <mergeCells count="101">
    <mergeCell ref="B44:C44"/>
    <mergeCell ref="D44:M44"/>
    <mergeCell ref="B39:C39"/>
    <mergeCell ref="D39:G39"/>
    <mergeCell ref="H39:I39"/>
    <mergeCell ref="J39:M39"/>
    <mergeCell ref="B40:C40"/>
    <mergeCell ref="D40:G40"/>
    <mergeCell ref="H40:I40"/>
    <mergeCell ref="J40:M40"/>
    <mergeCell ref="B41:C41"/>
    <mergeCell ref="D41:G41"/>
    <mergeCell ref="H41:I41"/>
    <mergeCell ref="J41:M41"/>
    <mergeCell ref="B43:M43"/>
    <mergeCell ref="B38:C38"/>
    <mergeCell ref="D38:G38"/>
    <mergeCell ref="H38:I38"/>
    <mergeCell ref="J38:M38"/>
    <mergeCell ref="B33:C33"/>
    <mergeCell ref="D33:G33"/>
    <mergeCell ref="H33:I33"/>
    <mergeCell ref="J33:M33"/>
    <mergeCell ref="B34:C34"/>
    <mergeCell ref="D34:G34"/>
    <mergeCell ref="H34:I34"/>
    <mergeCell ref="J34:M34"/>
    <mergeCell ref="B36:M36"/>
    <mergeCell ref="B37:C37"/>
    <mergeCell ref="D37:G37"/>
    <mergeCell ref="H37:I37"/>
    <mergeCell ref="J37:M37"/>
    <mergeCell ref="B31:C31"/>
    <mergeCell ref="D31:G31"/>
    <mergeCell ref="H31:I31"/>
    <mergeCell ref="J31:M31"/>
    <mergeCell ref="B30:C30"/>
    <mergeCell ref="D30:G30"/>
    <mergeCell ref="H30:I30"/>
    <mergeCell ref="J30:M30"/>
    <mergeCell ref="B32:C32"/>
    <mergeCell ref="D32:G32"/>
    <mergeCell ref="H32:I32"/>
    <mergeCell ref="J32:M32"/>
    <mergeCell ref="B26:C26"/>
    <mergeCell ref="D26:G26"/>
    <mergeCell ref="H26:I26"/>
    <mergeCell ref="J26:M26"/>
    <mergeCell ref="B29:M29"/>
    <mergeCell ref="B27:C27"/>
    <mergeCell ref="D27:G27"/>
    <mergeCell ref="H27:I27"/>
    <mergeCell ref="J27:M27"/>
    <mergeCell ref="B25:C25"/>
    <mergeCell ref="D25:G25"/>
    <mergeCell ref="H25:I25"/>
    <mergeCell ref="J25:M25"/>
    <mergeCell ref="B22:M22"/>
    <mergeCell ref="B23:C23"/>
    <mergeCell ref="D23:G23"/>
    <mergeCell ref="H23:I23"/>
    <mergeCell ref="J23:M23"/>
    <mergeCell ref="B24:C24"/>
    <mergeCell ref="D24:G24"/>
    <mergeCell ref="H24:I24"/>
    <mergeCell ref="J24:M24"/>
    <mergeCell ref="K11:L11"/>
    <mergeCell ref="K16:L16"/>
    <mergeCell ref="E17:F17"/>
    <mergeCell ref="K17:L17"/>
    <mergeCell ref="B11:C11"/>
    <mergeCell ref="H11:I11"/>
    <mergeCell ref="H17:I17"/>
    <mergeCell ref="E16:F16"/>
    <mergeCell ref="B1:M1"/>
    <mergeCell ref="B3:M3"/>
    <mergeCell ref="B7:M7"/>
    <mergeCell ref="H19:K19"/>
    <mergeCell ref="L19:M19"/>
    <mergeCell ref="B19:C19"/>
    <mergeCell ref="E19:F19"/>
    <mergeCell ref="J4:M4"/>
    <mergeCell ref="J5:M5"/>
    <mergeCell ref="E18:F18"/>
    <mergeCell ref="K18:L18"/>
    <mergeCell ref="K12:L12"/>
    <mergeCell ref="B14:M14"/>
    <mergeCell ref="B15:C15"/>
    <mergeCell ref="E15:F15"/>
    <mergeCell ref="H15:I15"/>
    <mergeCell ref="K15:L15"/>
    <mergeCell ref="B18:C18"/>
    <mergeCell ref="H18:I18"/>
    <mergeCell ref="B12:C12"/>
    <mergeCell ref="E12:F12"/>
    <mergeCell ref="H12:I12"/>
    <mergeCell ref="B16:C16"/>
    <mergeCell ref="H16:I16"/>
    <mergeCell ref="B17:C17"/>
    <mergeCell ref="B10:M10"/>
    <mergeCell ref="E11:F11"/>
  </mergeCells>
  <printOptions horizontalCentered="1"/>
  <pageMargins left="0.45" right="0.45" top="0.5" bottom="0.5" header="0.3" footer="0.05"/>
  <pageSetup scale="80" orientation="landscape" r:id="rId8"/>
  <headerFooter>
    <oddFooter>&amp;R&amp;P</oddFooter>
  </headerFooter>
  <rowBreaks count="2" manualBreakCount="2">
    <brk id="20" min="1" max="12" man="1"/>
    <brk id="4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88"/>
  <sheetViews>
    <sheetView zoomScaleNormal="110" workbookViewId="0">
      <selection activeCell="D1" sqref="D1:D1048576"/>
    </sheetView>
  </sheetViews>
  <sheetFormatPr defaultColWidth="9.125" defaultRowHeight="15" x14ac:dyDescent="0.25"/>
  <cols>
    <col min="1" max="1" width="5.5" style="96" customWidth="1"/>
    <col min="2" max="2" width="3.375" style="98" customWidth="1"/>
    <col min="3" max="3" width="155.75" style="96" customWidth="1"/>
    <col min="4" max="4" width="145.875" style="182" hidden="1" customWidth="1"/>
    <col min="5" max="16384" width="9.125" style="96"/>
  </cols>
  <sheetData>
    <row r="1" spans="2:4" s="97" customFormat="1" ht="26.25" x14ac:dyDescent="0.3">
      <c r="B1" s="99"/>
      <c r="C1" s="95" t="s">
        <v>429</v>
      </c>
      <c r="D1" s="192" t="s">
        <v>567</v>
      </c>
    </row>
    <row r="2" spans="2:4" ht="12" customHeight="1" x14ac:dyDescent="0.3">
      <c r="C2" s="86"/>
      <c r="D2" s="96"/>
    </row>
    <row r="3" spans="2:4" s="76" customFormat="1" ht="45" customHeight="1" x14ac:dyDescent="0.25">
      <c r="C3" s="76" t="s">
        <v>493</v>
      </c>
      <c r="D3" s="186"/>
    </row>
    <row r="4" spans="2:4" s="76" customFormat="1" x14ac:dyDescent="0.25">
      <c r="D4" s="187"/>
    </row>
    <row r="5" spans="2:4" s="76" customFormat="1" ht="30" customHeight="1" x14ac:dyDescent="0.25">
      <c r="C5" s="76" t="s">
        <v>494</v>
      </c>
      <c r="D5" s="187"/>
    </row>
    <row r="6" spans="2:4" s="76" customFormat="1" x14ac:dyDescent="0.25">
      <c r="D6" s="188"/>
    </row>
    <row r="7" spans="2:4" s="76" customFormat="1" x14ac:dyDescent="0.25">
      <c r="B7" s="274" t="s">
        <v>530</v>
      </c>
      <c r="C7" s="275"/>
      <c r="D7" s="188"/>
    </row>
    <row r="8" spans="2:4" s="76" customFormat="1" x14ac:dyDescent="0.25">
      <c r="B8" s="102"/>
      <c r="C8" t="s">
        <v>401</v>
      </c>
      <c r="D8" s="188"/>
    </row>
    <row r="9" spans="2:4" s="76" customFormat="1" x14ac:dyDescent="0.25">
      <c r="B9" s="102"/>
      <c r="C9" t="s">
        <v>402</v>
      </c>
      <c r="D9" s="188"/>
    </row>
    <row r="10" spans="2:4" s="76" customFormat="1" x14ac:dyDescent="0.25">
      <c r="B10" s="102"/>
      <c r="C10" t="s">
        <v>403</v>
      </c>
      <c r="D10" s="188"/>
    </row>
    <row r="11" spans="2:4" s="76" customFormat="1" x14ac:dyDescent="0.25">
      <c r="B11" s="102"/>
      <c r="C11" t="s">
        <v>404</v>
      </c>
      <c r="D11" s="189"/>
    </row>
    <row r="12" spans="2:4" s="78" customFormat="1" x14ac:dyDescent="0.25">
      <c r="C12" s="79"/>
      <c r="D12" s="188"/>
    </row>
    <row r="13" spans="2:4" s="76" customFormat="1" x14ac:dyDescent="0.25">
      <c r="B13" s="274" t="s">
        <v>531</v>
      </c>
      <c r="C13" s="275"/>
      <c r="D13" s="189"/>
    </row>
    <row r="14" spans="2:4" s="76" customFormat="1" x14ac:dyDescent="0.25">
      <c r="B14" s="103"/>
      <c r="C14" t="s">
        <v>405</v>
      </c>
      <c r="D14" s="189"/>
    </row>
    <row r="15" spans="2:4" s="76" customFormat="1" x14ac:dyDescent="0.25">
      <c r="B15" s="103"/>
      <c r="C15" t="s">
        <v>406</v>
      </c>
      <c r="D15" s="189"/>
    </row>
    <row r="16" spans="2:4" s="76" customFormat="1" x14ac:dyDescent="0.25">
      <c r="B16" s="103"/>
      <c r="C16" t="s">
        <v>407</v>
      </c>
      <c r="D16" s="189"/>
    </row>
    <row r="17" spans="2:4" s="76" customFormat="1" x14ac:dyDescent="0.25">
      <c r="B17" s="103"/>
      <c r="C17" t="s">
        <v>408</v>
      </c>
      <c r="D17" s="189"/>
    </row>
    <row r="18" spans="2:4" s="78" customFormat="1" x14ac:dyDescent="0.25">
      <c r="C18" s="79"/>
      <c r="D18" s="189"/>
    </row>
    <row r="19" spans="2:4" s="78" customFormat="1" x14ac:dyDescent="0.25">
      <c r="B19" s="276" t="s">
        <v>532</v>
      </c>
      <c r="C19" s="275"/>
      <c r="D19" s="189"/>
    </row>
    <row r="20" spans="2:4" s="76" customFormat="1" x14ac:dyDescent="0.25">
      <c r="B20" s="103"/>
      <c r="C20" s="100" t="s">
        <v>409</v>
      </c>
      <c r="D20" s="189"/>
    </row>
    <row r="21" spans="2:4" s="76" customFormat="1" x14ac:dyDescent="0.25">
      <c r="B21" s="103"/>
      <c r="C21" s="100" t="s">
        <v>410</v>
      </c>
      <c r="D21" s="189"/>
    </row>
    <row r="22" spans="2:4" s="76" customFormat="1" x14ac:dyDescent="0.25">
      <c r="B22" s="103"/>
      <c r="C22" s="100" t="s">
        <v>411</v>
      </c>
      <c r="D22" s="189"/>
    </row>
    <row r="23" spans="2:4" s="76" customFormat="1" x14ac:dyDescent="0.25">
      <c r="B23" s="103"/>
      <c r="C23" s="100" t="s">
        <v>412</v>
      </c>
      <c r="D23" s="189"/>
    </row>
    <row r="24" spans="2:4" s="78" customFormat="1" x14ac:dyDescent="0.25">
      <c r="C24" s="79"/>
      <c r="D24" s="189"/>
    </row>
    <row r="25" spans="2:4" s="76" customFormat="1" x14ac:dyDescent="0.25">
      <c r="B25" s="274" t="s">
        <v>533</v>
      </c>
      <c r="C25" s="275"/>
      <c r="D25" s="189"/>
    </row>
    <row r="26" spans="2:4" s="76" customFormat="1" x14ac:dyDescent="0.25">
      <c r="B26" s="103"/>
      <c r="C26" s="100" t="s">
        <v>413</v>
      </c>
      <c r="D26" s="189"/>
    </row>
    <row r="27" spans="2:4" s="76" customFormat="1" x14ac:dyDescent="0.25">
      <c r="B27" s="103"/>
      <c r="C27" s="100" t="s">
        <v>414</v>
      </c>
      <c r="D27" s="189"/>
    </row>
    <row r="28" spans="2:4" s="76" customFormat="1" x14ac:dyDescent="0.25">
      <c r="B28" s="103"/>
      <c r="C28" s="100" t="s">
        <v>415</v>
      </c>
      <c r="D28" s="189"/>
    </row>
    <row r="29" spans="2:4" s="76" customFormat="1" x14ac:dyDescent="0.25">
      <c r="B29" s="103"/>
      <c r="C29" s="100" t="s">
        <v>416</v>
      </c>
      <c r="D29" s="189"/>
    </row>
    <row r="30" spans="2:4" s="78" customFormat="1" x14ac:dyDescent="0.25">
      <c r="C30" s="79"/>
      <c r="D30" s="189"/>
    </row>
    <row r="31" spans="2:4" s="76" customFormat="1" x14ac:dyDescent="0.25">
      <c r="B31" s="274" t="s">
        <v>534</v>
      </c>
      <c r="C31" s="275"/>
      <c r="D31" s="189"/>
    </row>
    <row r="32" spans="2:4" s="76" customFormat="1" x14ac:dyDescent="0.25">
      <c r="B32" s="103"/>
      <c r="C32" t="s">
        <v>417</v>
      </c>
      <c r="D32" s="189"/>
    </row>
    <row r="33" spans="1:4" s="76" customFormat="1" x14ac:dyDescent="0.25">
      <c r="B33" s="103"/>
      <c r="C33" t="s">
        <v>418</v>
      </c>
      <c r="D33" s="189"/>
    </row>
    <row r="34" spans="1:4" s="76" customFormat="1" x14ac:dyDescent="0.25">
      <c r="B34" s="103"/>
      <c r="C34" t="s">
        <v>419</v>
      </c>
      <c r="D34" s="189"/>
    </row>
    <row r="35" spans="1:4" s="76" customFormat="1" x14ac:dyDescent="0.25">
      <c r="B35" s="103"/>
      <c r="C35" t="s">
        <v>420</v>
      </c>
      <c r="D35" s="189"/>
    </row>
    <row r="36" spans="1:4" s="78" customFormat="1" x14ac:dyDescent="0.25">
      <c r="C36" s="79"/>
      <c r="D36" s="189"/>
    </row>
    <row r="37" spans="1:4" s="76" customFormat="1" x14ac:dyDescent="0.25">
      <c r="B37" s="274" t="s">
        <v>535</v>
      </c>
      <c r="C37" s="275"/>
      <c r="D37" s="189"/>
    </row>
    <row r="38" spans="1:4" s="76" customFormat="1" x14ac:dyDescent="0.25">
      <c r="B38" s="102"/>
      <c r="C38" s="100" t="s">
        <v>421</v>
      </c>
      <c r="D38" s="189"/>
    </row>
    <row r="39" spans="1:4" s="76" customFormat="1" x14ac:dyDescent="0.25">
      <c r="B39" s="102"/>
      <c r="C39" s="100" t="s">
        <v>422</v>
      </c>
      <c r="D39" s="189"/>
    </row>
    <row r="40" spans="1:4" s="76" customFormat="1" x14ac:dyDescent="0.25">
      <c r="B40" s="102"/>
      <c r="C40" s="100" t="s">
        <v>423</v>
      </c>
      <c r="D40" s="189"/>
    </row>
    <row r="41" spans="1:4" s="76" customFormat="1" x14ac:dyDescent="0.25">
      <c r="B41" s="102"/>
      <c r="C41" s="100" t="s">
        <v>424</v>
      </c>
      <c r="D41" s="189"/>
    </row>
    <row r="42" spans="1:4" s="76" customFormat="1" x14ac:dyDescent="0.25">
      <c r="B42" s="101"/>
      <c r="C42" s="100" t="s">
        <v>425</v>
      </c>
      <c r="D42" s="189"/>
    </row>
    <row r="43" spans="1:4" s="76" customFormat="1" x14ac:dyDescent="0.25">
      <c r="B43" s="101"/>
      <c r="C43" s="100" t="s">
        <v>426</v>
      </c>
      <c r="D43" s="189"/>
    </row>
    <row r="44" spans="1:4" s="78" customFormat="1" x14ac:dyDescent="0.25">
      <c r="C44" s="79"/>
      <c r="D44" s="189"/>
    </row>
    <row r="45" spans="1:4" s="76" customFormat="1" x14ac:dyDescent="0.25">
      <c r="A45" s="78"/>
      <c r="B45" s="78"/>
      <c r="C45" s="79" t="s">
        <v>391</v>
      </c>
      <c r="D45" s="189"/>
    </row>
    <row r="46" spans="1:4" s="76" customFormat="1" x14ac:dyDescent="0.25">
      <c r="A46" s="78"/>
      <c r="B46" s="78"/>
      <c r="C46" s="79"/>
      <c r="D46" s="189"/>
    </row>
    <row r="47" spans="1:4" s="76" customFormat="1" ht="30" x14ac:dyDescent="0.25">
      <c r="C47" s="80" t="s">
        <v>489</v>
      </c>
      <c r="D47" s="184"/>
    </row>
    <row r="48" spans="1:4" s="76" customFormat="1" x14ac:dyDescent="0.25">
      <c r="A48" s="78"/>
      <c r="B48" s="78"/>
      <c r="C48" s="183"/>
      <c r="D48" s="185"/>
    </row>
    <row r="49" spans="1:4" s="76" customFormat="1" x14ac:dyDescent="0.25">
      <c r="A49" s="78"/>
      <c r="B49" s="78"/>
      <c r="C49" s="81"/>
      <c r="D49" s="184"/>
    </row>
    <row r="50" spans="1:4" s="76" customFormat="1" ht="30" x14ac:dyDescent="0.25">
      <c r="C50" s="80" t="s">
        <v>490</v>
      </c>
      <c r="D50" s="184"/>
    </row>
    <row r="51" spans="1:4" s="78" customFormat="1" x14ac:dyDescent="0.25">
      <c r="C51" s="183"/>
      <c r="D51" s="185"/>
    </row>
    <row r="52" spans="1:4" s="78" customFormat="1" ht="15" customHeight="1" x14ac:dyDescent="0.25">
      <c r="C52" s="81"/>
      <c r="D52" s="184"/>
    </row>
    <row r="53" spans="1:4" s="78" customFormat="1" x14ac:dyDescent="0.25">
      <c r="A53" s="76"/>
      <c r="B53" s="76"/>
      <c r="C53" s="82" t="s">
        <v>392</v>
      </c>
      <c r="D53" s="184"/>
    </row>
    <row r="54" spans="1:4" s="76" customFormat="1" ht="15" customHeight="1" x14ac:dyDescent="0.3">
      <c r="A54" s="96"/>
      <c r="B54" s="98"/>
      <c r="C54" s="86"/>
      <c r="D54" s="184"/>
    </row>
    <row r="55" spans="1:4" s="78" customFormat="1" x14ac:dyDescent="0.25">
      <c r="C55" s="83" t="s">
        <v>520</v>
      </c>
      <c r="D55" s="184"/>
    </row>
    <row r="56" spans="1:4" s="78" customFormat="1" x14ac:dyDescent="0.25">
      <c r="C56" s="183"/>
      <c r="D56" s="185"/>
    </row>
    <row r="57" spans="1:4" s="76" customFormat="1" x14ac:dyDescent="0.25">
      <c r="C57" s="84"/>
      <c r="D57" s="184"/>
    </row>
    <row r="58" spans="1:4" s="78" customFormat="1" x14ac:dyDescent="0.25">
      <c r="C58" s="83" t="s">
        <v>526</v>
      </c>
      <c r="D58" s="184"/>
    </row>
    <row r="59" spans="1:4" s="78" customFormat="1" x14ac:dyDescent="0.25">
      <c r="C59" s="183"/>
      <c r="D59" s="185"/>
    </row>
    <row r="60" spans="1:4" s="78" customFormat="1" x14ac:dyDescent="0.25">
      <c r="C60" s="81"/>
      <c r="D60" s="184"/>
    </row>
    <row r="61" spans="1:4" s="76" customFormat="1" ht="15" customHeight="1" x14ac:dyDescent="0.25">
      <c r="C61" s="80" t="s">
        <v>521</v>
      </c>
      <c r="D61" s="184"/>
    </row>
    <row r="62" spans="1:4" s="78" customFormat="1" x14ac:dyDescent="0.25">
      <c r="C62" s="183"/>
      <c r="D62" s="185"/>
    </row>
    <row r="63" spans="1:4" s="78" customFormat="1" x14ac:dyDescent="0.25">
      <c r="C63" s="81"/>
      <c r="D63" s="184"/>
    </row>
    <row r="64" spans="1:4" s="76" customFormat="1" x14ac:dyDescent="0.25">
      <c r="C64" s="80" t="s">
        <v>394</v>
      </c>
      <c r="D64" s="184"/>
    </row>
    <row r="65" spans="3:4" s="78" customFormat="1" x14ac:dyDescent="0.25">
      <c r="C65" s="183"/>
      <c r="D65" s="185"/>
    </row>
    <row r="66" spans="3:4" s="78" customFormat="1" x14ac:dyDescent="0.25">
      <c r="C66" s="81"/>
      <c r="D66" s="184"/>
    </row>
    <row r="67" spans="3:4" s="78" customFormat="1" x14ac:dyDescent="0.25">
      <c r="C67" s="83" t="s">
        <v>522</v>
      </c>
      <c r="D67" s="184"/>
    </row>
    <row r="68" spans="3:4" s="78" customFormat="1" x14ac:dyDescent="0.25">
      <c r="C68" s="183"/>
      <c r="D68" s="185"/>
    </row>
    <row r="69" spans="3:4" s="78" customFormat="1" x14ac:dyDescent="0.25">
      <c r="C69" s="81"/>
      <c r="D69" s="184"/>
    </row>
    <row r="70" spans="3:4" s="78" customFormat="1" x14ac:dyDescent="0.25">
      <c r="C70" s="83" t="s">
        <v>518</v>
      </c>
      <c r="D70" s="184"/>
    </row>
    <row r="71" spans="3:4" s="78" customFormat="1" x14ac:dyDescent="0.25">
      <c r="C71" s="183"/>
      <c r="D71" s="185"/>
    </row>
    <row r="72" spans="3:4" s="78" customFormat="1" x14ac:dyDescent="0.25">
      <c r="C72" s="81"/>
      <c r="D72" s="184"/>
    </row>
    <row r="73" spans="3:4" s="163" customFormat="1" x14ac:dyDescent="0.25">
      <c r="C73" s="85" t="s">
        <v>519</v>
      </c>
      <c r="D73" s="184"/>
    </row>
    <row r="74" spans="3:4" s="78" customFormat="1" x14ac:dyDescent="0.25">
      <c r="C74" s="183"/>
      <c r="D74" s="185"/>
    </row>
    <row r="75" spans="3:4" s="163" customFormat="1" x14ac:dyDescent="0.25">
      <c r="D75" s="184"/>
    </row>
    <row r="76" spans="3:4" s="163" customFormat="1" x14ac:dyDescent="0.25">
      <c r="C76" s="85" t="s">
        <v>523</v>
      </c>
      <c r="D76" s="184"/>
    </row>
    <row r="77" spans="3:4" s="78" customFormat="1" x14ac:dyDescent="0.25">
      <c r="C77" s="183"/>
      <c r="D77" s="185"/>
    </row>
    <row r="78" spans="3:4" s="163" customFormat="1" x14ac:dyDescent="0.25">
      <c r="D78" s="184"/>
    </row>
    <row r="79" spans="3:4" s="163" customFormat="1" x14ac:dyDescent="0.25">
      <c r="C79" s="85" t="s">
        <v>393</v>
      </c>
      <c r="D79" s="184"/>
    </row>
    <row r="80" spans="3:4" s="78" customFormat="1" x14ac:dyDescent="0.25">
      <c r="C80" s="183"/>
      <c r="D80" s="185"/>
    </row>
    <row r="81" spans="1:4" s="78" customFormat="1" x14ac:dyDescent="0.25">
      <c r="A81" s="96"/>
      <c r="B81" s="98"/>
      <c r="C81" s="96"/>
      <c r="D81" s="184"/>
    </row>
    <row r="82" spans="1:4" ht="30" x14ac:dyDescent="0.25">
      <c r="C82" s="59" t="s">
        <v>471</v>
      </c>
      <c r="D82" s="184"/>
    </row>
    <row r="83" spans="1:4" x14ac:dyDescent="0.25">
      <c r="C83" s="183"/>
      <c r="D83" s="185"/>
    </row>
    <row r="84" spans="1:4" s="78" customFormat="1" x14ac:dyDescent="0.25">
      <c r="A84" s="96"/>
      <c r="B84" s="98"/>
      <c r="C84" s="96"/>
      <c r="D84" s="184"/>
    </row>
    <row r="87" spans="1:4" s="78" customFormat="1" x14ac:dyDescent="0.25">
      <c r="A87" s="96"/>
      <c r="B87" s="98"/>
      <c r="C87" s="96"/>
      <c r="D87" s="182"/>
    </row>
    <row r="88" spans="1:4" x14ac:dyDescent="0.25">
      <c r="B88" s="96"/>
    </row>
  </sheetData>
  <customSheetViews>
    <customSheetView guid="{D084C74A-34CE-4171-80D6-1BE5E86C1BB8}" showPageBreaks="1" printArea="1" hiddenColumns="1">
      <selection activeCell="D1" sqref="D1:D1048576"/>
      <rowBreaks count="1" manualBreakCount="1">
        <brk id="43" min="1" max="2" man="1"/>
      </rowBreaks>
      <pageMargins left="0.45" right="0.45" top="0.5" bottom="0.5" header="0.3" footer="0.05"/>
      <pageSetup scale="80" fitToHeight="7" orientation="landscape" r:id="rId1"/>
      <headerFooter>
        <oddFooter>&amp;R&amp;P</oddFooter>
      </headerFooter>
    </customSheetView>
    <customSheetView guid="{93657C9D-3FED-455F-89FA-A7C7A90DA5E9}" showPageBreaks="1" printArea="1" hiddenColumns="1">
      <selection activeCell="D1" sqref="D1:D1048576"/>
      <rowBreaks count="1" manualBreakCount="1">
        <brk id="43" min="1" max="2" man="1"/>
      </rowBreaks>
      <pageMargins left="0.45" right="0.45" top="0.5" bottom="0.5" header="0.3" footer="0.05"/>
      <pageSetup scale="80" fitToHeight="7" orientation="landscape" r:id="rId2"/>
      <headerFooter>
        <oddFooter>&amp;R&amp;P</oddFooter>
      </headerFooter>
    </customSheetView>
    <customSheetView guid="{577698DB-D098-456B-8134-D114056BF356}" hiddenColumns="1">
      <selection activeCell="D1" sqref="D1:D1048576"/>
      <rowBreaks count="1" manualBreakCount="1">
        <brk id="43" min="1" max="2" man="1"/>
      </rowBreaks>
      <pageMargins left="0.45" right="0.45" top="0.5" bottom="0.5" header="0.3" footer="0.05"/>
      <pageSetup scale="80" fitToHeight="7" orientation="landscape" r:id="rId3"/>
      <headerFooter>
        <oddFooter>&amp;R&amp;P</oddFooter>
      </headerFooter>
    </customSheetView>
    <customSheetView guid="{9A78A102-3886-4BB1-B802-E195AFE76527}" hiddenColumns="1">
      <selection activeCell="D1" sqref="D1:D1048576"/>
      <rowBreaks count="1" manualBreakCount="1">
        <brk id="43" min="1" max="2" man="1"/>
      </rowBreaks>
      <pageMargins left="0.45" right="0.45" top="0.5" bottom="0.5" header="0.3" footer="0.05"/>
      <pageSetup scale="80" fitToHeight="7" orientation="landscape" r:id="rId4"/>
      <headerFooter>
        <oddFooter>&amp;R&amp;P</oddFooter>
      </headerFooter>
    </customSheetView>
    <customSheetView guid="{44594B27-9C70-41F1-9630-666DBB02377F}" scale="110" showPageBreaks="1" printArea="1">
      <rowBreaks count="1" manualBreakCount="1">
        <brk id="43" min="1" max="2" man="1"/>
      </rowBreaks>
      <pageMargins left="0.45" right="0.45" top="0.5" bottom="0.5" header="0.3" footer="0.05"/>
      <pageSetup scale="79" fitToHeight="7" orientation="landscape" r:id="rId5"/>
      <headerFooter>
        <oddFooter>&amp;R&amp;P</oddFooter>
      </headerFooter>
    </customSheetView>
    <customSheetView guid="{03F04A6F-C90E-4FDF-B8BE-12A8594B7326}" showPageBreaks="1" printArea="1" hiddenColumns="1">
      <selection activeCell="D1" sqref="D1:D1048576"/>
      <rowBreaks count="1" manualBreakCount="1">
        <brk id="43" min="1" max="2" man="1"/>
      </rowBreaks>
      <pageMargins left="0.45" right="0.45" top="0.5" bottom="0.5" header="0.3" footer="0.05"/>
      <pageSetup scale="80" fitToHeight="7" orientation="landscape" r:id="rId6"/>
      <headerFooter>
        <oddFooter>&amp;R&amp;P</oddFooter>
      </headerFooter>
    </customSheetView>
    <customSheetView guid="{E25E46E1-E6CF-4B39-B635-73719DBDECE6}" showPageBreaks="1" printArea="1" hiddenColumns="1" topLeftCell="A46">
      <selection activeCell="D1" sqref="D1:D1048576"/>
      <rowBreaks count="1" manualBreakCount="1">
        <brk id="43" min="1" max="2" man="1"/>
      </rowBreaks>
      <pageMargins left="0.45" right="0.45" top="0.5" bottom="0.5" header="0.3" footer="0.05"/>
      <pageSetup scale="80" fitToHeight="7" orientation="landscape" r:id="rId7"/>
      <headerFooter>
        <oddFooter>&amp;R&amp;P</oddFooter>
      </headerFooter>
    </customSheetView>
  </customSheetViews>
  <mergeCells count="6">
    <mergeCell ref="B37:C37"/>
    <mergeCell ref="B7:C7"/>
    <mergeCell ref="B13:C13"/>
    <mergeCell ref="B19:C19"/>
    <mergeCell ref="B25:C25"/>
    <mergeCell ref="B31:C31"/>
  </mergeCells>
  <pageMargins left="0.45" right="0.45" top="0.5" bottom="0.5" header="0.3" footer="0.05"/>
  <pageSetup scale="80" fitToHeight="7" orientation="landscape" r:id="rId8"/>
  <headerFooter>
    <oddFooter>&amp;R&amp;P</oddFooter>
  </headerFooter>
  <rowBreaks count="1" manualBreakCount="1">
    <brk id="43"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Normal="110" workbookViewId="0">
      <selection activeCell="C1" sqref="C1:C1048576"/>
    </sheetView>
  </sheetViews>
  <sheetFormatPr defaultRowHeight="15" x14ac:dyDescent="0.25"/>
  <cols>
    <col min="1" max="1" width="5.5" customWidth="1"/>
    <col min="2" max="2" width="155.75" customWidth="1"/>
    <col min="3" max="3" width="145.75" hidden="1" customWidth="1"/>
  </cols>
  <sheetData>
    <row r="1" spans="2:3" ht="26.25" x14ac:dyDescent="0.3">
      <c r="B1" s="177" t="s">
        <v>551</v>
      </c>
      <c r="C1" s="192" t="s">
        <v>567</v>
      </c>
    </row>
    <row r="2" spans="2:3" ht="26.25" x14ac:dyDescent="0.3">
      <c r="B2" s="86" t="s">
        <v>562</v>
      </c>
      <c r="C2" s="192" t="s">
        <v>567</v>
      </c>
    </row>
    <row r="3" spans="2:3" ht="18.75" x14ac:dyDescent="0.3">
      <c r="B3" s="86"/>
      <c r="C3" s="190"/>
    </row>
    <row r="4" spans="2:3" ht="117.75" customHeight="1" x14ac:dyDescent="0.25">
      <c r="B4" s="180" t="s">
        <v>560</v>
      </c>
      <c r="C4" s="190"/>
    </row>
    <row r="5" spans="2:3" x14ac:dyDescent="0.25">
      <c r="B5" s="180"/>
      <c r="C5" s="190"/>
    </row>
    <row r="6" spans="2:3" x14ac:dyDescent="0.25">
      <c r="B6" s="180" t="s">
        <v>559</v>
      </c>
      <c r="C6" s="190"/>
    </row>
    <row r="7" spans="2:3" x14ac:dyDescent="0.25">
      <c r="B7" s="178"/>
    </row>
    <row r="8" spans="2:3" x14ac:dyDescent="0.25">
      <c r="B8" s="155" t="s">
        <v>552</v>
      </c>
    </row>
    <row r="9" spans="2:3" x14ac:dyDescent="0.25">
      <c r="B9" s="77"/>
      <c r="C9" s="191"/>
    </row>
    <row r="10" spans="2:3" x14ac:dyDescent="0.25">
      <c r="B10" s="178"/>
    </row>
    <row r="11" spans="2:3" x14ac:dyDescent="0.25">
      <c r="B11" s="155" t="s">
        <v>553</v>
      </c>
    </row>
    <row r="12" spans="2:3" x14ac:dyDescent="0.25">
      <c r="B12" s="77"/>
      <c r="C12" s="191"/>
    </row>
    <row r="13" spans="2:3" x14ac:dyDescent="0.25">
      <c r="B13" s="178"/>
    </row>
    <row r="14" spans="2:3" x14ac:dyDescent="0.25">
      <c r="B14" s="179" t="s">
        <v>554</v>
      </c>
    </row>
    <row r="15" spans="2:3" x14ac:dyDescent="0.25">
      <c r="B15" s="77"/>
      <c r="C15" s="191"/>
    </row>
  </sheetData>
  <customSheetViews>
    <customSheetView guid="{D084C74A-34CE-4171-80D6-1BE5E86C1BB8}" showPageBreaks="1" hiddenColumns="1">
      <selection activeCell="C1" sqref="C1:C1048576"/>
      <pageMargins left="0.7" right="0.7" top="0.75" bottom="0.75" header="0.3" footer="0.3"/>
      <pageSetup orientation="portrait" r:id="rId1"/>
    </customSheetView>
    <customSheetView guid="{93657C9D-3FED-455F-89FA-A7C7A90DA5E9}" hiddenColumns="1">
      <selection activeCell="C1" sqref="C1:C1048576"/>
      <pageMargins left="0.7" right="0.7" top="0.75" bottom="0.75" header="0.3" footer="0.3"/>
      <pageSetup orientation="portrait" r:id="rId2"/>
    </customSheetView>
    <customSheetView guid="{577698DB-D098-456B-8134-D114056BF356}" hiddenColumns="1">
      <selection activeCell="C1" sqref="C1:C1048576"/>
      <pageMargins left="0.7" right="0.7" top="0.75" bottom="0.75" header="0.3" footer="0.3"/>
      <pageSetup orientation="portrait" r:id="rId3"/>
    </customSheetView>
    <customSheetView guid="{9A78A102-3886-4BB1-B802-E195AFE76527}" hiddenColumns="1">
      <selection activeCell="C1" sqref="C1:C1048576"/>
      <pageMargins left="0.7" right="0.7" top="0.75" bottom="0.75" header="0.3" footer="0.3"/>
      <pageSetup orientation="portrait" r:id="rId4"/>
    </customSheetView>
    <customSheetView guid="{44594B27-9C70-41F1-9630-666DBB02377F}" scale="110" showPageBreaks="1" printArea="1">
      <pageMargins left="0.7" right="0.7" top="0.75" bottom="0.75" header="0.3" footer="0.3"/>
      <pageSetup scale="80" orientation="landscape" r:id="rId5"/>
    </customSheetView>
    <customSheetView guid="{03F04A6F-C90E-4FDF-B8BE-12A8594B7326}" hiddenColumns="1">
      <selection activeCell="C1" sqref="C1:C1048576"/>
      <pageMargins left="0.7" right="0.7" top="0.75" bottom="0.75" header="0.3" footer="0.3"/>
      <pageSetup orientation="portrait" r:id="rId6"/>
    </customSheetView>
    <customSheetView guid="{E25E46E1-E6CF-4B39-B635-73719DBDECE6}" hiddenColumns="1">
      <selection activeCell="C1" sqref="C1:C1048576"/>
      <pageMargins left="0.7" right="0.7" top="0.75" bottom="0.75" header="0.3" footer="0.3"/>
      <pageSetup orientation="portrait" r:id="rId7"/>
    </customSheetView>
  </customSheetViews>
  <pageMargins left="0.7" right="0.7" top="0.75" bottom="0.75" header="0.3" footer="0.3"/>
  <pageSetup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Normal="110" workbookViewId="0">
      <selection activeCell="C1" sqref="C1:C1048576"/>
    </sheetView>
  </sheetViews>
  <sheetFormatPr defaultColWidth="9.125" defaultRowHeight="15" x14ac:dyDescent="0.25"/>
  <cols>
    <col min="1" max="1" width="5.5" style="106" customWidth="1"/>
    <col min="2" max="2" width="155.75" style="106" customWidth="1"/>
    <col min="3" max="3" width="145.5" style="106" hidden="1" customWidth="1"/>
    <col min="4" max="16384" width="9.125" style="106"/>
  </cols>
  <sheetData>
    <row r="1" spans="2:3" s="107" customFormat="1" ht="26.25" x14ac:dyDescent="0.3">
      <c r="B1" s="105" t="s">
        <v>556</v>
      </c>
      <c r="C1" s="192" t="s">
        <v>567</v>
      </c>
    </row>
    <row r="2" spans="2:3" s="174" customFormat="1" ht="18.75" x14ac:dyDescent="0.3">
      <c r="B2" s="86" t="s">
        <v>557</v>
      </c>
    </row>
    <row r="3" spans="2:3" s="121" customFormat="1" ht="15" customHeight="1" x14ac:dyDescent="0.3">
      <c r="B3" s="120"/>
      <c r="C3" s="193"/>
    </row>
    <row r="4" spans="2:3" s="110" customFormat="1" ht="75" x14ac:dyDescent="0.25">
      <c r="B4" s="140" t="s">
        <v>548</v>
      </c>
      <c r="C4" s="193"/>
    </row>
    <row r="5" spans="2:3" s="169" customFormat="1" x14ac:dyDescent="0.25">
      <c r="B5" s="140"/>
      <c r="C5" s="193"/>
    </row>
    <row r="6" spans="2:3" s="169" customFormat="1" x14ac:dyDescent="0.25">
      <c r="B6" s="172" t="s">
        <v>547</v>
      </c>
      <c r="C6" s="193"/>
    </row>
    <row r="7" spans="2:3" s="121" customFormat="1" ht="15.75" x14ac:dyDescent="0.25">
      <c r="B7" s="118"/>
      <c r="C7" s="193"/>
    </row>
    <row r="8" spans="2:3" ht="19.5" customHeight="1" x14ac:dyDescent="0.3">
      <c r="B8" s="111" t="s">
        <v>491</v>
      </c>
      <c r="C8" s="141"/>
    </row>
    <row r="9" spans="2:3" s="76" customFormat="1" x14ac:dyDescent="0.25">
      <c r="B9" s="139"/>
    </row>
    <row r="10" spans="2:3" s="76" customFormat="1" ht="30" x14ac:dyDescent="0.25">
      <c r="B10" s="82" t="s">
        <v>568</v>
      </c>
    </row>
    <row r="11" spans="2:3" s="76" customFormat="1" x14ac:dyDescent="0.25">
      <c r="B11" s="82"/>
    </row>
    <row r="12" spans="2:3" s="76" customFormat="1" x14ac:dyDescent="0.25">
      <c r="B12" s="77"/>
      <c r="C12" s="194"/>
    </row>
    <row r="13" spans="2:3" s="76" customFormat="1" x14ac:dyDescent="0.25">
      <c r="B13"/>
    </row>
    <row r="14" spans="2:3" s="76" customFormat="1" ht="45" x14ac:dyDescent="0.25">
      <c r="B14" s="127" t="s">
        <v>569</v>
      </c>
    </row>
    <row r="15" spans="2:3" s="76" customFormat="1" x14ac:dyDescent="0.25">
      <c r="B15" s="127"/>
    </row>
    <row r="16" spans="2:3" s="78" customFormat="1" x14ac:dyDescent="0.25">
      <c r="B16" s="77"/>
      <c r="C16" s="195"/>
    </row>
    <row r="17" spans="2:3" s="76" customFormat="1" ht="15" customHeight="1" x14ac:dyDescent="0.25">
      <c r="B17"/>
    </row>
    <row r="18" spans="2:3" s="76" customFormat="1" ht="30" x14ac:dyDescent="0.25">
      <c r="B18" s="126" t="s">
        <v>570</v>
      </c>
    </row>
    <row r="19" spans="2:3" s="76" customFormat="1" x14ac:dyDescent="0.25">
      <c r="B19" s="126"/>
    </row>
    <row r="20" spans="2:3" s="76" customFormat="1" x14ac:dyDescent="0.25">
      <c r="B20" s="77"/>
      <c r="C20" s="194"/>
    </row>
    <row r="21" spans="2:3" s="76" customFormat="1" x14ac:dyDescent="0.25">
      <c r="B21"/>
    </row>
    <row r="22" spans="2:3" s="76" customFormat="1" x14ac:dyDescent="0.25">
      <c r="B22" s="59" t="s">
        <v>571</v>
      </c>
    </row>
    <row r="23" spans="2:3" s="76" customFormat="1" x14ac:dyDescent="0.25">
      <c r="B23" s="59"/>
    </row>
    <row r="24" spans="2:3" s="78" customFormat="1" x14ac:dyDescent="0.25">
      <c r="B24" s="77"/>
      <c r="C24" s="195"/>
    </row>
    <row r="25" spans="2:3" s="78" customFormat="1" x14ac:dyDescent="0.25">
      <c r="B25"/>
    </row>
    <row r="26" spans="2:3" s="76" customFormat="1" ht="60" x14ac:dyDescent="0.25">
      <c r="B26" s="109" t="s">
        <v>572</v>
      </c>
    </row>
    <row r="27" spans="2:3" s="76" customFormat="1" x14ac:dyDescent="0.25">
      <c r="B27" s="122"/>
    </row>
    <row r="28" spans="2:3" s="76" customFormat="1" x14ac:dyDescent="0.25">
      <c r="B28" s="77"/>
      <c r="C28" s="194"/>
    </row>
    <row r="29" spans="2:3" s="76" customFormat="1" x14ac:dyDescent="0.25">
      <c r="B29" s="100"/>
    </row>
    <row r="30" spans="2:3" s="76" customFormat="1" ht="45" x14ac:dyDescent="0.25">
      <c r="B30" s="109" t="s">
        <v>573</v>
      </c>
    </row>
    <row r="31" spans="2:3" s="76" customFormat="1" x14ac:dyDescent="0.25">
      <c r="B31" s="122"/>
    </row>
    <row r="32" spans="2:3" s="76" customFormat="1" x14ac:dyDescent="0.25">
      <c r="B32" s="77"/>
      <c r="C32" s="194"/>
    </row>
    <row r="33" spans="2:3" s="76" customFormat="1" x14ac:dyDescent="0.25">
      <c r="B33" s="100"/>
    </row>
    <row r="34" spans="2:3" s="76" customFormat="1" ht="18.75" x14ac:dyDescent="0.3">
      <c r="B34" s="114" t="s">
        <v>492</v>
      </c>
    </row>
    <row r="35" spans="2:3" s="78" customFormat="1" ht="30" x14ac:dyDescent="0.25">
      <c r="B35" s="141" t="s">
        <v>440</v>
      </c>
    </row>
    <row r="36" spans="2:3" s="78" customFormat="1" x14ac:dyDescent="0.25">
      <c r="B36" s="112"/>
    </row>
    <row r="37" spans="2:3" s="76" customFormat="1" ht="30" x14ac:dyDescent="0.25">
      <c r="B37" s="113" t="s">
        <v>549</v>
      </c>
    </row>
    <row r="38" spans="2:3" s="76" customFormat="1" x14ac:dyDescent="0.25">
      <c r="B38" s="113"/>
    </row>
    <row r="39" spans="2:3" s="76" customFormat="1" x14ac:dyDescent="0.25">
      <c r="B39" s="77"/>
      <c r="C39" s="194"/>
    </row>
    <row r="40" spans="2:3" s="76" customFormat="1" x14ac:dyDescent="0.25">
      <c r="B40" s="175"/>
    </row>
    <row r="41" spans="2:3" s="76" customFormat="1" ht="30" x14ac:dyDescent="0.25">
      <c r="B41" s="59" t="s">
        <v>555</v>
      </c>
    </row>
    <row r="42" spans="2:3" s="76" customFormat="1" x14ac:dyDescent="0.25">
      <c r="B42" s="59"/>
    </row>
    <row r="43" spans="2:3" s="76" customFormat="1" x14ac:dyDescent="0.25">
      <c r="B43" s="77"/>
      <c r="C43" s="194"/>
    </row>
    <row r="44" spans="2:3" s="76" customFormat="1" x14ac:dyDescent="0.25">
      <c r="B44" s="108"/>
    </row>
    <row r="45" spans="2:3" s="76" customFormat="1" ht="18.75" x14ac:dyDescent="0.3">
      <c r="B45" s="114"/>
    </row>
    <row r="46" spans="2:3" s="76" customFormat="1" x14ac:dyDescent="0.25">
      <c r="B46" s="100"/>
    </row>
    <row r="47" spans="2:3" s="76" customFormat="1" x14ac:dyDescent="0.25">
      <c r="B47" s="100"/>
    </row>
    <row r="48" spans="2:3" s="76" customFormat="1" x14ac:dyDescent="0.25">
      <c r="B48" s="100"/>
    </row>
    <row r="49" spans="1:2" s="78" customFormat="1" x14ac:dyDescent="0.25">
      <c r="B49" s="100"/>
    </row>
    <row r="50" spans="1:2" s="76" customFormat="1" x14ac:dyDescent="0.25">
      <c r="A50" s="78"/>
      <c r="B50" s="100"/>
    </row>
    <row r="51" spans="1:2" s="76" customFormat="1" x14ac:dyDescent="0.25">
      <c r="A51" s="78"/>
      <c r="B51" s="109"/>
    </row>
    <row r="52" spans="1:2" s="76" customFormat="1" x14ac:dyDescent="0.25">
      <c r="A52" s="78"/>
    </row>
    <row r="53" spans="1:2" s="76" customFormat="1" x14ac:dyDescent="0.25"/>
    <row r="54" spans="1:2" s="76" customFormat="1" x14ac:dyDescent="0.25">
      <c r="A54" s="78"/>
    </row>
    <row r="55" spans="1:2" s="76" customFormat="1" x14ac:dyDescent="0.25">
      <c r="A55" s="78"/>
    </row>
    <row r="56" spans="1:2" s="76" customFormat="1" x14ac:dyDescent="0.25"/>
    <row r="57" spans="1:2" s="78" customFormat="1" x14ac:dyDescent="0.25"/>
    <row r="58" spans="1:2" s="78" customFormat="1" ht="15" customHeight="1" x14ac:dyDescent="0.25"/>
    <row r="59" spans="1:2" s="78" customFormat="1" x14ac:dyDescent="0.25">
      <c r="A59" s="76"/>
    </row>
    <row r="60" spans="1:2" s="76" customFormat="1" ht="15" customHeight="1" x14ac:dyDescent="0.25">
      <c r="A60" s="106"/>
    </row>
    <row r="61" spans="1:2" s="78" customFormat="1" x14ac:dyDescent="0.25"/>
    <row r="62" spans="1:2" s="78" customFormat="1" x14ac:dyDescent="0.25"/>
    <row r="63" spans="1:2" s="76" customFormat="1" x14ac:dyDescent="0.25"/>
    <row r="64" spans="1:2" s="78" customFormat="1" x14ac:dyDescent="0.25">
      <c r="A64" s="76"/>
    </row>
    <row r="65" spans="1:1" s="78" customFormat="1" x14ac:dyDescent="0.25"/>
    <row r="66" spans="1:1" s="76" customFormat="1" ht="15" customHeight="1" x14ac:dyDescent="0.25">
      <c r="A66" s="78"/>
    </row>
    <row r="68" spans="1:1" s="78" customFormat="1" x14ac:dyDescent="0.25"/>
    <row r="69" spans="1:1" s="78" customFormat="1" x14ac:dyDescent="0.25"/>
    <row r="70" spans="1:1" s="76" customFormat="1" x14ac:dyDescent="0.25">
      <c r="A70" s="78"/>
    </row>
    <row r="71" spans="1:1" s="76" customFormat="1" x14ac:dyDescent="0.25">
      <c r="A71" s="78"/>
    </row>
    <row r="72" spans="1:1" s="78" customFormat="1" x14ac:dyDescent="0.25"/>
    <row r="73" spans="1:1" s="78" customFormat="1" x14ac:dyDescent="0.25">
      <c r="A73" s="76"/>
    </row>
    <row r="74" spans="1:1" x14ac:dyDescent="0.25">
      <c r="A74" s="78"/>
    </row>
    <row r="75" spans="1:1" s="78" customFormat="1" x14ac:dyDescent="0.25"/>
    <row r="76" spans="1:1" s="78" customFormat="1" x14ac:dyDescent="0.25">
      <c r="A76" s="106"/>
    </row>
    <row r="77" spans="1:1" s="78" customFormat="1" x14ac:dyDescent="0.25"/>
    <row r="78" spans="1:1" s="78" customFormat="1" x14ac:dyDescent="0.25"/>
    <row r="79" spans="1:1" s="78" customFormat="1" x14ac:dyDescent="0.25"/>
    <row r="80" spans="1:1" s="76" customFormat="1" ht="15" customHeight="1" x14ac:dyDescent="0.25">
      <c r="A80" s="78"/>
    </row>
    <row r="81" spans="1:1" s="78" customFormat="1" x14ac:dyDescent="0.25"/>
    <row r="82" spans="1:1" s="78" customFormat="1" x14ac:dyDescent="0.25"/>
    <row r="83" spans="1:1" x14ac:dyDescent="0.25">
      <c r="A83" s="78"/>
    </row>
    <row r="84" spans="1:1" s="78" customFormat="1" x14ac:dyDescent="0.25"/>
    <row r="85" spans="1:1" s="78" customFormat="1" x14ac:dyDescent="0.25">
      <c r="A85" s="76"/>
    </row>
    <row r="86" spans="1:1" s="78" customFormat="1" x14ac:dyDescent="0.25"/>
    <row r="87" spans="1:1" s="78" customFormat="1" x14ac:dyDescent="0.25"/>
    <row r="88" spans="1:1" s="78" customFormat="1" x14ac:dyDescent="0.25">
      <c r="A88" s="106"/>
    </row>
    <row r="89" spans="1:1" s="78" customFormat="1" x14ac:dyDescent="0.25"/>
    <row r="90" spans="1:1" s="78" customFormat="1" x14ac:dyDescent="0.25">
      <c r="A90" s="106"/>
    </row>
    <row r="91" spans="1:1" s="78" customFormat="1" x14ac:dyDescent="0.25">
      <c r="A91" s="106"/>
    </row>
    <row r="92" spans="1:1" s="76" customFormat="1" x14ac:dyDescent="0.25">
      <c r="A92" s="78"/>
    </row>
    <row r="93" spans="1:1" s="78" customFormat="1" x14ac:dyDescent="0.25">
      <c r="A93" s="106"/>
    </row>
    <row r="94" spans="1:1" s="78" customFormat="1" x14ac:dyDescent="0.25">
      <c r="A94" s="106"/>
    </row>
    <row r="95" spans="1:1" x14ac:dyDescent="0.25">
      <c r="A95" s="78"/>
    </row>
    <row r="96" spans="1:1" s="78" customFormat="1" x14ac:dyDescent="0.25">
      <c r="A96" s="106"/>
    </row>
    <row r="99" spans="1:2" s="78" customFormat="1" x14ac:dyDescent="0.25">
      <c r="A99" s="106"/>
      <c r="B99" s="106"/>
    </row>
    <row r="102" spans="1:2" s="78" customFormat="1" x14ac:dyDescent="0.25">
      <c r="A102" s="106"/>
      <c r="B102" s="106"/>
    </row>
  </sheetData>
  <customSheetViews>
    <customSheetView guid="{D084C74A-34CE-4171-80D6-1BE5E86C1BB8}" showPageBreaks="1" printArea="1" hiddenColumns="1">
      <selection activeCell="C1" sqref="C1:C1048576"/>
      <rowBreaks count="1" manualBreakCount="1">
        <brk id="27" min="1" max="1" man="1"/>
      </rowBreaks>
      <pageMargins left="0.45" right="0.45" top="0.5" bottom="0.5" header="0.3" footer="0.05"/>
      <pageSetup scale="80" fitToHeight="7" orientation="landscape" r:id="rId1"/>
      <headerFooter>
        <oddFooter>&amp;R&amp;P</oddFooter>
      </headerFooter>
    </customSheetView>
    <customSheetView guid="{93657C9D-3FED-455F-89FA-A7C7A90DA5E9}" showPageBreaks="1" printArea="1" hiddenColumns="1">
      <selection activeCell="C1" sqref="C1:C1048576"/>
      <rowBreaks count="1" manualBreakCount="1">
        <brk id="27" min="1" max="1" man="1"/>
      </rowBreaks>
      <pageMargins left="0.45" right="0.45" top="0.5" bottom="0.5" header="0.3" footer="0.05"/>
      <pageSetup scale="80" fitToHeight="7" orientation="landscape" r:id="rId2"/>
      <headerFooter>
        <oddFooter>&amp;R&amp;P</oddFooter>
      </headerFooter>
    </customSheetView>
    <customSheetView guid="{577698DB-D098-456B-8134-D114056BF356}" hiddenColumns="1">
      <selection activeCell="C1" sqref="C1:C1048576"/>
      <rowBreaks count="1" manualBreakCount="1">
        <brk id="27" min="1" max="1" man="1"/>
      </rowBreaks>
      <pageMargins left="0.45" right="0.45" top="0.5" bottom="0.5" header="0.3" footer="0.05"/>
      <pageSetup scale="80" fitToHeight="7" orientation="landscape" r:id="rId3"/>
      <headerFooter>
        <oddFooter>&amp;R&amp;P</oddFooter>
      </headerFooter>
    </customSheetView>
    <customSheetView guid="{9A78A102-3886-4BB1-B802-E195AFE76527}" hiddenColumns="1">
      <selection activeCell="C1" sqref="C1:C1048576"/>
      <rowBreaks count="1" manualBreakCount="1">
        <brk id="27" min="1" max="1" man="1"/>
      </rowBreaks>
      <pageMargins left="0.45" right="0.45" top="0.5" bottom="0.5" header="0.3" footer="0.05"/>
      <pageSetup scale="80" fitToHeight="7" orientation="landscape" r:id="rId4"/>
      <headerFooter>
        <oddFooter>&amp;R&amp;P</oddFooter>
      </headerFooter>
    </customSheetView>
    <customSheetView guid="{44594B27-9C70-41F1-9630-666DBB02377F}" scale="110" showPageBreaks="1" printArea="1">
      <rowBreaks count="1" manualBreakCount="1">
        <brk id="25" min="1" max="1" man="1"/>
      </rowBreaks>
      <pageMargins left="0.45" right="0.45" top="0.5" bottom="0.5" header="0.3" footer="0.05"/>
      <pageSetup scale="80" fitToHeight="7" orientation="landscape" r:id="rId5"/>
      <headerFooter>
        <oddFooter>&amp;R&amp;P</oddFooter>
      </headerFooter>
    </customSheetView>
    <customSheetView guid="{03F04A6F-C90E-4FDF-B8BE-12A8594B7326}" showPageBreaks="1" printArea="1" hiddenColumns="1">
      <selection activeCell="C1" sqref="C1:C1048576"/>
      <rowBreaks count="1" manualBreakCount="1">
        <brk id="27" min="1" max="1" man="1"/>
      </rowBreaks>
      <pageMargins left="0.45" right="0.45" top="0.5" bottom="0.5" header="0.3" footer="0.05"/>
      <pageSetup scale="80" fitToHeight="7" orientation="landscape" r:id="rId6"/>
      <headerFooter>
        <oddFooter>&amp;R&amp;P</oddFooter>
      </headerFooter>
    </customSheetView>
    <customSheetView guid="{E25E46E1-E6CF-4B39-B635-73719DBDECE6}" showPageBreaks="1" printArea="1" hiddenColumns="1" topLeftCell="A30">
      <selection activeCell="C1" sqref="C1:C1048576"/>
      <rowBreaks count="1" manualBreakCount="1">
        <brk id="27" min="1" max="1" man="1"/>
      </rowBreaks>
      <pageMargins left="0.45" right="0.45" top="0.5" bottom="0.5" header="0.3" footer="0.05"/>
      <pageSetup scale="80" fitToHeight="7" orientation="landscape" r:id="rId7"/>
      <headerFooter>
        <oddFooter>&amp;R&amp;P</oddFooter>
      </headerFooter>
    </customSheetView>
  </customSheetViews>
  <hyperlinks>
    <hyperlink ref="B6" r:id="rId8" display="www.p12.nysed.gov/accountability/ChecklistforDeterminingPrioritySchoolLeaderQualification.docx  "/>
  </hyperlinks>
  <pageMargins left="0.45" right="0.45" top="0.5" bottom="0.5" header="0.3" footer="0.05"/>
  <pageSetup scale="80" fitToHeight="7" orientation="landscape" r:id="rId9"/>
  <headerFooter>
    <oddFooter>&amp;R&amp;P</oddFooter>
  </headerFooter>
  <rowBreaks count="1" manualBreakCount="1">
    <brk id="27" min="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10" workbookViewId="0">
      <selection activeCell="C1" sqref="C1:C1048576"/>
    </sheetView>
  </sheetViews>
  <sheetFormatPr defaultRowHeight="15" x14ac:dyDescent="0.25"/>
  <cols>
    <col min="1" max="1" width="5.5" customWidth="1"/>
    <col min="2" max="2" width="155.75" customWidth="1"/>
    <col min="3" max="3" width="145.75" hidden="1" customWidth="1"/>
  </cols>
  <sheetData>
    <row r="1" spans="1:3" ht="26.25" x14ac:dyDescent="0.25">
      <c r="B1" s="176" t="s">
        <v>556</v>
      </c>
      <c r="C1" s="192" t="s">
        <v>567</v>
      </c>
    </row>
    <row r="2" spans="1:3" ht="18.75" x14ac:dyDescent="0.25">
      <c r="B2" s="181" t="s">
        <v>563</v>
      </c>
    </row>
    <row r="3" spans="1:3" x14ac:dyDescent="0.25">
      <c r="A3" s="166"/>
      <c r="B3" s="166"/>
    </row>
    <row r="4" spans="1:3" ht="60" x14ac:dyDescent="0.25">
      <c r="A4" s="78"/>
      <c r="B4" s="173" t="s">
        <v>561</v>
      </c>
      <c r="C4" s="190"/>
    </row>
    <row r="5" spans="1:3" x14ac:dyDescent="0.25">
      <c r="A5" s="78"/>
      <c r="B5" s="140"/>
    </row>
    <row r="6" spans="1:3" x14ac:dyDescent="0.25">
      <c r="B6" s="160" t="s">
        <v>550</v>
      </c>
    </row>
    <row r="7" spans="1:3" x14ac:dyDescent="0.25">
      <c r="B7" s="160"/>
    </row>
    <row r="8" spans="1:3" ht="18.75" customHeight="1" x14ac:dyDescent="0.25">
      <c r="B8" s="102"/>
      <c r="C8" s="191"/>
    </row>
    <row r="10" spans="1:3" x14ac:dyDescent="0.25">
      <c r="B10" s="173"/>
    </row>
  </sheetData>
  <customSheetViews>
    <customSheetView guid="{D084C74A-34CE-4171-80D6-1BE5E86C1BB8}" showPageBreaks="1" hiddenColumns="1">
      <selection activeCell="C1" sqref="C1:C1048576"/>
      <pageMargins left="0.7" right="0.7" top="0.75" bottom="0.75" header="0.3" footer="0.3"/>
      <pageSetup orientation="portrait" r:id="rId1"/>
    </customSheetView>
    <customSheetView guid="{93657C9D-3FED-455F-89FA-A7C7A90DA5E9}" hiddenColumns="1">
      <selection activeCell="C1" sqref="C1:C1048576"/>
      <pageMargins left="0.7" right="0.7" top="0.75" bottom="0.75" header="0.3" footer="0.3"/>
      <pageSetup orientation="portrait" r:id="rId2"/>
    </customSheetView>
    <customSheetView guid="{577698DB-D098-456B-8134-D114056BF356}" hiddenColumns="1">
      <selection activeCell="C1" sqref="C1:C1048576"/>
      <pageMargins left="0.7" right="0.7" top="0.75" bottom="0.75" header="0.3" footer="0.3"/>
      <pageSetup orientation="portrait" r:id="rId3"/>
    </customSheetView>
    <customSheetView guid="{9A78A102-3886-4BB1-B802-E195AFE76527}" hiddenColumns="1">
      <selection activeCell="C1" sqref="C1:C1048576"/>
      <pageMargins left="0.7" right="0.7" top="0.75" bottom="0.75" header="0.3" footer="0.3"/>
      <pageSetup orientation="portrait" r:id="rId4"/>
    </customSheetView>
    <customSheetView guid="{44594B27-9C70-41F1-9630-666DBB02377F}" scale="110" showPageBreaks="1" printArea="1">
      <pageMargins left="0.7" right="0.7" top="0.75" bottom="0.75" header="0.3" footer="0.3"/>
      <pageSetup scale="80" orientation="landscape" r:id="rId5"/>
    </customSheetView>
    <customSheetView guid="{03F04A6F-C90E-4FDF-B8BE-12A8594B7326}" hiddenColumns="1">
      <selection activeCell="C1" sqref="C1:C1048576"/>
      <pageMargins left="0.7" right="0.7" top="0.75" bottom="0.75" header="0.3" footer="0.3"/>
      <pageSetup orientation="portrait" r:id="rId6"/>
    </customSheetView>
    <customSheetView guid="{E25E46E1-E6CF-4B39-B635-73719DBDECE6}" hiddenColumns="1">
      <selection activeCell="C1" sqref="C1:C1048576"/>
      <pageMargins left="0.7" right="0.7" top="0.75" bottom="0.75" header="0.3" footer="0.3"/>
      <pageSetup orientation="portrait" r:id="rId7"/>
    </customSheetView>
  </customSheetView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D1" zoomScaleNormal="110" workbookViewId="0">
      <selection activeCell="C1" sqref="C1:C1048576"/>
    </sheetView>
  </sheetViews>
  <sheetFormatPr defaultColWidth="9.125" defaultRowHeight="15" x14ac:dyDescent="0.25"/>
  <cols>
    <col min="1" max="1" width="5.5" style="145" customWidth="1"/>
    <col min="2" max="2" width="155.75" style="145" customWidth="1"/>
    <col min="3" max="3" width="145.875" style="145" hidden="1" customWidth="1"/>
    <col min="4" max="16384" width="9.125" style="145"/>
  </cols>
  <sheetData>
    <row r="1" spans="2:4" s="146" customFormat="1" ht="26.25" x14ac:dyDescent="0.3">
      <c r="B1" s="144" t="s">
        <v>502</v>
      </c>
      <c r="C1" s="192" t="s">
        <v>567</v>
      </c>
    </row>
    <row r="2" spans="2:4" s="146" customFormat="1" ht="15" customHeight="1" x14ac:dyDescent="0.3">
      <c r="B2" s="144"/>
    </row>
    <row r="3" spans="2:4" s="146" customFormat="1" ht="30" x14ac:dyDescent="0.25">
      <c r="B3" s="149" t="s">
        <v>558</v>
      </c>
      <c r="C3" s="193"/>
    </row>
    <row r="4" spans="2:4" s="146" customFormat="1" ht="15.75" x14ac:dyDescent="0.25">
      <c r="B4" s="118"/>
    </row>
    <row r="5" spans="2:4" s="76" customFormat="1" ht="30" x14ac:dyDescent="0.25">
      <c r="B5" s="82" t="s">
        <v>546</v>
      </c>
    </row>
    <row r="6" spans="2:4" s="76" customFormat="1" x14ac:dyDescent="0.25">
      <c r="B6" s="82"/>
    </row>
    <row r="7" spans="2:4" s="76" customFormat="1" x14ac:dyDescent="0.25">
      <c r="B7" s="128"/>
      <c r="C7" s="194"/>
    </row>
    <row r="8" spans="2:4" s="76" customFormat="1" ht="15" customHeight="1" x14ac:dyDescent="0.25">
      <c r="B8" s="82"/>
    </row>
    <row r="9" spans="2:4" s="76" customFormat="1" x14ac:dyDescent="0.25">
      <c r="B9" s="82" t="s">
        <v>511</v>
      </c>
    </row>
    <row r="10" spans="2:4" s="76" customFormat="1" x14ac:dyDescent="0.25">
      <c r="B10" s="82"/>
      <c r="D10" s="156"/>
    </row>
    <row r="11" spans="2:4" s="76" customFormat="1" x14ac:dyDescent="0.25">
      <c r="B11" s="77"/>
      <c r="C11" s="194"/>
    </row>
    <row r="12" spans="2:4" s="76" customFormat="1" x14ac:dyDescent="0.25">
      <c r="B12"/>
    </row>
    <row r="13" spans="2:4" s="76" customFormat="1" ht="30" x14ac:dyDescent="0.25">
      <c r="B13" s="127" t="s">
        <v>512</v>
      </c>
    </row>
    <row r="14" spans="2:4" s="76" customFormat="1" x14ac:dyDescent="0.25">
      <c r="B14" s="127"/>
    </row>
    <row r="15" spans="2:4" s="78" customFormat="1" x14ac:dyDescent="0.25">
      <c r="B15" s="77"/>
      <c r="C15" s="195"/>
    </row>
    <row r="16" spans="2:4" s="78" customFormat="1" x14ac:dyDescent="0.25">
      <c r="B16" s="150"/>
    </row>
    <row r="17" spans="2:3" s="76" customFormat="1" x14ac:dyDescent="0.25">
      <c r="B17" s="155" t="s">
        <v>503</v>
      </c>
    </row>
    <row r="18" spans="2:3" s="76" customFormat="1" x14ac:dyDescent="0.25"/>
    <row r="19" spans="2:3" s="76" customFormat="1" x14ac:dyDescent="0.25">
      <c r="B19" s="77"/>
      <c r="C19" s="194"/>
    </row>
    <row r="20" spans="2:3" s="76" customFormat="1" x14ac:dyDescent="0.25">
      <c r="B20"/>
    </row>
    <row r="21" spans="2:3" s="76" customFormat="1" ht="30" x14ac:dyDescent="0.25">
      <c r="B21" s="59" t="s">
        <v>505</v>
      </c>
    </row>
    <row r="22" spans="2:3" s="76" customFormat="1" x14ac:dyDescent="0.25">
      <c r="B22" s="59"/>
    </row>
    <row r="23" spans="2:3" s="78" customFormat="1" x14ac:dyDescent="0.25">
      <c r="B23" s="77"/>
      <c r="C23" s="195"/>
    </row>
    <row r="24" spans="2:3" s="78" customFormat="1" x14ac:dyDescent="0.25">
      <c r="B24"/>
    </row>
    <row r="25" spans="2:3" s="76" customFormat="1" ht="30" x14ac:dyDescent="0.25">
      <c r="B25" s="147" t="s">
        <v>504</v>
      </c>
    </row>
    <row r="26" spans="2:3" s="76" customFormat="1" x14ac:dyDescent="0.25">
      <c r="B26" s="147"/>
    </row>
    <row r="27" spans="2:3" s="76" customFormat="1" x14ac:dyDescent="0.25">
      <c r="B27" s="77"/>
      <c r="C27" s="194"/>
    </row>
    <row r="28" spans="2:3" s="76" customFormat="1" x14ac:dyDescent="0.25">
      <c r="B28" s="100"/>
    </row>
    <row r="29" spans="2:3" s="76" customFormat="1" ht="30" x14ac:dyDescent="0.25">
      <c r="B29" s="113" t="s">
        <v>506</v>
      </c>
    </row>
    <row r="30" spans="2:3" s="76" customFormat="1" x14ac:dyDescent="0.25">
      <c r="B30" s="113"/>
    </row>
    <row r="31" spans="2:3" s="78" customFormat="1" x14ac:dyDescent="0.25">
      <c r="B31" s="77"/>
      <c r="C31" s="195"/>
    </row>
    <row r="32" spans="2:3" s="76" customFormat="1" ht="15" customHeight="1" x14ac:dyDescent="0.25">
      <c r="B32" s="100"/>
    </row>
    <row r="33" spans="2:3" s="76" customFormat="1" ht="30" x14ac:dyDescent="0.25">
      <c r="B33" s="147" t="s">
        <v>507</v>
      </c>
    </row>
    <row r="34" spans="2:3" s="76" customFormat="1" x14ac:dyDescent="0.25">
      <c r="B34" s="147"/>
    </row>
    <row r="35" spans="2:3" s="76" customFormat="1" x14ac:dyDescent="0.25">
      <c r="B35" s="77"/>
      <c r="C35" s="194"/>
    </row>
    <row r="36" spans="2:3" s="76" customFormat="1" x14ac:dyDescent="0.25">
      <c r="B36" s="100"/>
    </row>
    <row r="37" spans="2:3" s="76" customFormat="1" ht="30" x14ac:dyDescent="0.25">
      <c r="B37" s="155" t="s">
        <v>508</v>
      </c>
    </row>
    <row r="38" spans="2:3" s="76" customFormat="1" x14ac:dyDescent="0.25"/>
    <row r="39" spans="2:3" s="76" customFormat="1" x14ac:dyDescent="0.25">
      <c r="B39" s="77"/>
      <c r="C39" s="194"/>
    </row>
    <row r="40" spans="2:3" s="76" customFormat="1" x14ac:dyDescent="0.25">
      <c r="B40"/>
    </row>
    <row r="41" spans="2:3" s="76" customFormat="1" ht="30" x14ac:dyDescent="0.25">
      <c r="B41" s="59" t="s">
        <v>509</v>
      </c>
    </row>
    <row r="42" spans="2:3" s="76" customFormat="1" x14ac:dyDescent="0.25">
      <c r="B42" s="59"/>
    </row>
    <row r="43" spans="2:3" s="78" customFormat="1" x14ac:dyDescent="0.25">
      <c r="B43" s="77"/>
      <c r="C43" s="195"/>
    </row>
    <row r="44" spans="2:3" s="78" customFormat="1" x14ac:dyDescent="0.25">
      <c r="B44"/>
    </row>
    <row r="45" spans="2:3" s="76" customFormat="1" ht="30" x14ac:dyDescent="0.25">
      <c r="B45" s="155" t="s">
        <v>510</v>
      </c>
    </row>
    <row r="46" spans="2:3" s="76" customFormat="1" x14ac:dyDescent="0.25"/>
    <row r="47" spans="2:3" s="76" customFormat="1" x14ac:dyDescent="0.25">
      <c r="B47" s="77"/>
      <c r="C47" s="194"/>
    </row>
    <row r="48" spans="2:3" s="76" customFormat="1" x14ac:dyDescent="0.25">
      <c r="B48"/>
    </row>
    <row r="49" spans="1:2" s="76" customFormat="1" x14ac:dyDescent="0.25">
      <c r="A49" s="78"/>
      <c r="B49" s="147"/>
    </row>
    <row r="50" spans="1:2" s="76" customFormat="1" x14ac:dyDescent="0.25">
      <c r="A50" s="78"/>
    </row>
    <row r="51" spans="1:2" s="76" customFormat="1" x14ac:dyDescent="0.25"/>
    <row r="52" spans="1:2" s="76" customFormat="1" x14ac:dyDescent="0.25">
      <c r="A52" s="78"/>
    </row>
    <row r="53" spans="1:2" s="76" customFormat="1" x14ac:dyDescent="0.25">
      <c r="A53" s="78"/>
    </row>
    <row r="54" spans="1:2" s="76" customFormat="1" x14ac:dyDescent="0.25"/>
    <row r="55" spans="1:2" s="78" customFormat="1" x14ac:dyDescent="0.25"/>
    <row r="56" spans="1:2" s="78" customFormat="1" ht="15" customHeight="1" x14ac:dyDescent="0.25"/>
    <row r="57" spans="1:2" s="78" customFormat="1" x14ac:dyDescent="0.25">
      <c r="A57" s="76"/>
    </row>
    <row r="58" spans="1:2" s="76" customFormat="1" ht="15" customHeight="1" x14ac:dyDescent="0.25">
      <c r="A58" s="145"/>
    </row>
    <row r="59" spans="1:2" s="78" customFormat="1" x14ac:dyDescent="0.25"/>
    <row r="60" spans="1:2" s="78" customFormat="1" x14ac:dyDescent="0.25"/>
    <row r="61" spans="1:2" s="76" customFormat="1" x14ac:dyDescent="0.25"/>
    <row r="62" spans="1:2" s="78" customFormat="1" x14ac:dyDescent="0.25">
      <c r="A62" s="76"/>
    </row>
    <row r="63" spans="1:2" s="78" customFormat="1" x14ac:dyDescent="0.25"/>
    <row r="64" spans="1:2" s="76" customFormat="1" ht="15" customHeight="1" x14ac:dyDescent="0.25">
      <c r="A64" s="78"/>
    </row>
    <row r="66" spans="1:1" s="78" customFormat="1" x14ac:dyDescent="0.25"/>
    <row r="67" spans="1:1" s="78" customFormat="1" x14ac:dyDescent="0.25"/>
    <row r="68" spans="1:1" s="76" customFormat="1" x14ac:dyDescent="0.25">
      <c r="A68" s="78"/>
    </row>
    <row r="69" spans="1:1" s="76" customFormat="1" x14ac:dyDescent="0.25">
      <c r="A69" s="78"/>
    </row>
    <row r="70" spans="1:1" s="78" customFormat="1" x14ac:dyDescent="0.25"/>
    <row r="71" spans="1:1" s="78" customFormat="1" x14ac:dyDescent="0.25">
      <c r="A71" s="76"/>
    </row>
    <row r="72" spans="1:1" x14ac:dyDescent="0.25">
      <c r="A72" s="78"/>
    </row>
    <row r="73" spans="1:1" s="78" customFormat="1" x14ac:dyDescent="0.25"/>
    <row r="74" spans="1:1" s="78" customFormat="1" x14ac:dyDescent="0.25">
      <c r="A74" s="145"/>
    </row>
    <row r="75" spans="1:1" s="78" customFormat="1" x14ac:dyDescent="0.25"/>
    <row r="76" spans="1:1" s="78" customFormat="1" x14ac:dyDescent="0.25"/>
    <row r="77" spans="1:1" s="78" customFormat="1" x14ac:dyDescent="0.25"/>
    <row r="78" spans="1:1" s="76" customFormat="1" ht="15" customHeight="1" x14ac:dyDescent="0.25">
      <c r="A78" s="78"/>
    </row>
    <row r="79" spans="1:1" s="78" customFormat="1" x14ac:dyDescent="0.25"/>
    <row r="80" spans="1:1" s="78" customFormat="1" x14ac:dyDescent="0.25"/>
    <row r="81" spans="1:1" x14ac:dyDescent="0.25">
      <c r="A81" s="78"/>
    </row>
    <row r="82" spans="1:1" s="78" customFormat="1" x14ac:dyDescent="0.25"/>
    <row r="83" spans="1:1" s="78" customFormat="1" x14ac:dyDescent="0.25">
      <c r="A83" s="76"/>
    </row>
    <row r="84" spans="1:1" s="78" customFormat="1" x14ac:dyDescent="0.25"/>
    <row r="85" spans="1:1" s="78" customFormat="1" x14ac:dyDescent="0.25"/>
    <row r="86" spans="1:1" s="78" customFormat="1" x14ac:dyDescent="0.25">
      <c r="A86" s="145"/>
    </row>
    <row r="87" spans="1:1" s="78" customFormat="1" x14ac:dyDescent="0.25"/>
    <row r="88" spans="1:1" s="78" customFormat="1" x14ac:dyDescent="0.25">
      <c r="A88" s="145"/>
    </row>
    <row r="89" spans="1:1" s="78" customFormat="1" x14ac:dyDescent="0.25">
      <c r="A89" s="145"/>
    </row>
    <row r="90" spans="1:1" s="76" customFormat="1" x14ac:dyDescent="0.25">
      <c r="A90" s="78"/>
    </row>
    <row r="91" spans="1:1" s="78" customFormat="1" x14ac:dyDescent="0.25">
      <c r="A91" s="145"/>
    </row>
    <row r="92" spans="1:1" s="78" customFormat="1" x14ac:dyDescent="0.25">
      <c r="A92" s="145"/>
    </row>
    <row r="93" spans="1:1" x14ac:dyDescent="0.25">
      <c r="A93" s="78"/>
    </row>
    <row r="94" spans="1:1" s="78" customFormat="1" x14ac:dyDescent="0.25">
      <c r="A94" s="145"/>
    </row>
    <row r="97" spans="1:2" s="78" customFormat="1" x14ac:dyDescent="0.25">
      <c r="A97" s="145"/>
      <c r="B97" s="145"/>
    </row>
    <row r="100" spans="1:2" s="78" customFormat="1" x14ac:dyDescent="0.25">
      <c r="A100" s="145"/>
      <c r="B100" s="145"/>
    </row>
  </sheetData>
  <customSheetViews>
    <customSheetView guid="{D084C74A-34CE-4171-80D6-1BE5E86C1BB8}" showPageBreaks="1" printArea="1" hiddenColumns="1" topLeftCell="D1">
      <selection activeCell="C1" sqref="C1:C1048576"/>
      <pageMargins left="0.45" right="0.45" top="0.5" bottom="0.5" header="0.3" footer="0.05"/>
      <pageSetup scale="80" orientation="landscape" r:id="rId1"/>
      <headerFooter>
        <oddFooter>&amp;R&amp;P</oddFooter>
      </headerFooter>
    </customSheetView>
    <customSheetView guid="{93657C9D-3FED-455F-89FA-A7C7A90DA5E9}" showPageBreaks="1" printArea="1" hiddenColumns="1" topLeftCell="J1">
      <selection activeCell="C1" sqref="C1:C1048576"/>
      <pageMargins left="0.45" right="0.45" top="0.5" bottom="0.5" header="0.3" footer="0.05"/>
      <pageSetup scale="80" orientation="landscape" r:id="rId2"/>
      <headerFooter>
        <oddFooter>&amp;R&amp;P</oddFooter>
      </headerFooter>
    </customSheetView>
    <customSheetView guid="{577698DB-D098-456B-8134-D114056BF356}" hiddenColumns="1" topLeftCell="J1">
      <selection activeCell="C1" sqref="C1:C1048576"/>
      <pageMargins left="0.45" right="0.45" top="0.5" bottom="0.5" header="0.3" footer="0.05"/>
      <pageSetup scale="80" orientation="landscape" r:id="rId3"/>
      <headerFooter>
        <oddFooter>&amp;R&amp;P</oddFooter>
      </headerFooter>
    </customSheetView>
    <customSheetView guid="{9A78A102-3886-4BB1-B802-E195AFE76527}" hiddenColumns="1" topLeftCell="J1">
      <selection activeCell="C1" sqref="C1:C1048576"/>
      <pageMargins left="0.45" right="0.45" top="0.5" bottom="0.5" header="0.3" footer="0.05"/>
      <pageSetup scale="80" orientation="landscape" r:id="rId4"/>
      <headerFooter>
        <oddFooter>&amp;R&amp;P</oddFooter>
      </headerFooter>
    </customSheetView>
    <customSheetView guid="{44594B27-9C70-41F1-9630-666DBB02377F}" scale="110" showPageBreaks="1" printArea="1">
      <pageMargins left="0.45" right="0.45" top="0.5" bottom="0.5" header="0.3" footer="0.05"/>
      <pageSetup scale="80" orientation="landscape" r:id="rId5"/>
      <headerFooter>
        <oddFooter>&amp;R&amp;P</oddFooter>
      </headerFooter>
    </customSheetView>
    <customSheetView guid="{03F04A6F-C90E-4FDF-B8BE-12A8594B7326}" showPageBreaks="1" printArea="1" hiddenColumns="1" topLeftCell="J1">
      <selection activeCell="C1" sqref="C1:C1048576"/>
      <pageMargins left="0.45" right="0.45" top="0.5" bottom="0.5" header="0.3" footer="0.05"/>
      <pageSetup scale="80" orientation="landscape" r:id="rId6"/>
      <headerFooter>
        <oddFooter>&amp;R&amp;P</oddFooter>
      </headerFooter>
    </customSheetView>
    <customSheetView guid="{E25E46E1-E6CF-4B39-B635-73719DBDECE6}" showPageBreaks="1" printArea="1" hiddenColumns="1" topLeftCell="L1">
      <selection activeCell="C1" sqref="C1:C1048576"/>
      <pageMargins left="0.45" right="0.45" top="0.5" bottom="0.5" header="0.3" footer="0.05"/>
      <pageSetup scale="80" orientation="landscape" r:id="rId7"/>
      <headerFooter>
        <oddFooter>&amp;R&amp;P</oddFooter>
      </headerFooter>
    </customSheetView>
  </customSheetViews>
  <pageMargins left="0.45" right="0.45" top="0.5" bottom="0.5" header="0.3" footer="0.05"/>
  <pageSetup scale="80" orientation="landscape" r:id="rId8"/>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SCEP CoverPage</vt:lpstr>
      <vt:lpstr>Assurances</vt:lpstr>
      <vt:lpstr>School Leadership Team</vt:lpstr>
      <vt:lpstr>School Info Sheet</vt:lpstr>
      <vt:lpstr>Overview</vt:lpstr>
      <vt:lpstr>Re-Identified Focus Schools</vt:lpstr>
      <vt:lpstr>Re-Identified Priority Schools</vt:lpstr>
      <vt:lpstr>New Identified Priority Schools</vt:lpstr>
      <vt:lpstr>PS ELT Plan</vt:lpstr>
      <vt:lpstr>Leading Indicators</vt:lpstr>
      <vt:lpstr>Tenet 2</vt:lpstr>
      <vt:lpstr>Tenet 3</vt:lpstr>
      <vt:lpstr>Tenet 4</vt:lpstr>
      <vt:lpstr>Tenet 5</vt:lpstr>
      <vt:lpstr>Tenet 6</vt:lpstr>
      <vt:lpstr>StatementsofPractice</vt:lpstr>
      <vt:lpstr>SI Set Aside Rates</vt:lpstr>
      <vt:lpstr>Sheet1</vt:lpstr>
      <vt:lpstr>'Re-Identified Priority Schools'!_ftnref1</vt:lpstr>
      <vt:lpstr>Assurances!Print_Area</vt:lpstr>
      <vt:lpstr>'Leading Indicators'!Print_Area</vt:lpstr>
      <vt:lpstr>Overview!Print_Area</vt:lpstr>
      <vt:lpstr>'PS ELT Plan'!Print_Area</vt:lpstr>
      <vt:lpstr>'Re-Identified Priority Schools'!Print_Area</vt:lpstr>
      <vt:lpstr>'SCEP CoverPage'!Print_Area</vt:lpstr>
      <vt:lpstr>'School Info Sheet'!Print_Area</vt:lpstr>
      <vt:lpstr>'School Leadership Team'!Print_Area</vt:lpstr>
      <vt:lpstr>StatementsofPractice!Print_Area</vt:lpstr>
      <vt:lpstr>'Tenet 2'!Print_Area</vt:lpstr>
      <vt:lpstr>'Tenet 3'!Print_Area</vt:lpstr>
      <vt:lpstr>'Tenet 4'!Print_Area</vt:lpstr>
      <vt:lpstr>'Tenet 5'!Print_Area</vt:lpstr>
      <vt:lpstr>'Tenet 6'!Print_Area</vt:lpstr>
      <vt:lpstr>'School Info Sheet'!Print_Titles</vt:lpstr>
      <vt:lpstr>'School Leadership Team'!Print_Titles</vt:lpstr>
      <vt:lpstr>SIpercent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Wagner Sandy</cp:lastModifiedBy>
  <cp:lastPrinted>2016-08-03T15:17:42Z</cp:lastPrinted>
  <dcterms:created xsi:type="dcterms:W3CDTF">2014-01-09T14:13:35Z</dcterms:created>
  <dcterms:modified xsi:type="dcterms:W3CDTF">2016-12-13T18:53:55Z</dcterms:modified>
</cp:coreProperties>
</file>