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3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60" windowWidth="18960" windowHeight="7170" tabRatio="965" activeTab="2"/>
  </bookViews>
  <sheets>
    <sheet name="SCEP CoverPage" sheetId="1" r:id="rId1"/>
    <sheet name="Assurances" sheetId="2" r:id="rId2"/>
    <sheet name="School Leadership Team" sheetId="3" r:id="rId3"/>
    <sheet name="School Info Sheet" sheetId="4" r:id="rId4"/>
    <sheet name="Overview" sheetId="5" r:id="rId5"/>
    <sheet name="Re-Identified Focus Schools" sheetId="17" r:id="rId6"/>
    <sheet name="Re-Identified Priority Schools" sheetId="6" r:id="rId7"/>
    <sheet name="New Identified Priority Schools" sheetId="16" r:id="rId8"/>
    <sheet name="PS ELT Plan" sheetId="7" r:id="rId9"/>
    <sheet name="Sheet5" sheetId="22" r:id="rId10"/>
    <sheet name="Leading Indicators" sheetId="8" r:id="rId11"/>
    <sheet name="Tenet 2" sheetId="9" r:id="rId12"/>
    <sheet name="Tenet 3" sheetId="10" r:id="rId13"/>
    <sheet name="Tenet 4" sheetId="11" r:id="rId14"/>
    <sheet name="Sheet1" sheetId="18" r:id="rId15"/>
    <sheet name="Tenet 5" sheetId="12" r:id="rId16"/>
    <sheet name="Sheet2" sheetId="19" r:id="rId17"/>
    <sheet name="Sheet3" sheetId="20" r:id="rId18"/>
    <sheet name="Tenet 6" sheetId="13" r:id="rId19"/>
    <sheet name="StatementsofPractice" sheetId="14" state="hidden" r:id="rId20"/>
    <sheet name="SI Set Aside Rates" sheetId="15" state="hidden" r:id="rId21"/>
    <sheet name="Sheet4" sheetId="21" r:id="rId22"/>
  </sheets>
  <externalReferences>
    <externalReference r:id="rId23"/>
    <externalReference r:id="rId24"/>
    <externalReference r:id="rId25"/>
    <externalReference r:id="rId26"/>
    <externalReference r:id="rId27"/>
  </externalReferences>
  <definedNames>
    <definedName name="_xlnm._FilterDatabase" localSheetId="20" hidden="1">'SI Set Aside Rates'!$A$2:$J$134</definedName>
    <definedName name="_ftnref1" localSheetId="6">'Re-Identified Priority Schools'!$B$18</definedName>
    <definedName name="_Toc279146926" localSheetId="1">Assurances!#REF!</definedName>
    <definedName name="account1213" localSheetId="1">#REF!</definedName>
    <definedName name="account1213" localSheetId="10">#REF!</definedName>
    <definedName name="account1213" localSheetId="4">#REF!</definedName>
    <definedName name="account1213" localSheetId="8">#REF!</definedName>
    <definedName name="account1213" localSheetId="6">#REF!</definedName>
    <definedName name="account1213" localSheetId="0">#REF!</definedName>
    <definedName name="account1213" localSheetId="3">#REF!</definedName>
    <definedName name="account1213" localSheetId="2">#REF!</definedName>
    <definedName name="account1213" localSheetId="20">#REF!</definedName>
    <definedName name="account1213" localSheetId="11">#REF!</definedName>
    <definedName name="account1213" localSheetId="12">#REF!</definedName>
    <definedName name="account1213" localSheetId="13">#REF!</definedName>
    <definedName name="account1213" localSheetId="15">#REF!</definedName>
    <definedName name="account1213" localSheetId="18">#REF!</definedName>
    <definedName name="account1213">#REF!</definedName>
    <definedName name="acct1415">[1]Account.Rev!$D$3:$F$5419</definedName>
    <definedName name="ALBANY_CITY_SD" localSheetId="1">#REF!</definedName>
    <definedName name="ALBANY_CITY_SD" localSheetId="10">#REF!</definedName>
    <definedName name="ALBANY_CITY_SD" localSheetId="4">#REF!</definedName>
    <definedName name="ALBANY_CITY_SD" localSheetId="8">#REF!</definedName>
    <definedName name="ALBANY_CITY_SD" localSheetId="6">#REF!</definedName>
    <definedName name="ALBANY_CITY_SD" localSheetId="0">#REF!</definedName>
    <definedName name="ALBANY_CITY_SD" localSheetId="3">#REF!</definedName>
    <definedName name="ALBANY_CITY_SD" localSheetId="2">#REF!</definedName>
    <definedName name="ALBANY_CITY_SD" localSheetId="11">#REF!</definedName>
    <definedName name="ALBANY_CITY_SD" localSheetId="12">#REF!</definedName>
    <definedName name="ALBANY_CITY_SD" localSheetId="13">#REF!</definedName>
    <definedName name="ALBANY_CITY_SD" localSheetId="15">#REF!</definedName>
    <definedName name="ALBANY_CITY_SD" localSheetId="18">#REF!</definedName>
    <definedName name="ALBANY_CITY_SD">#REF!</definedName>
    <definedName name="Allocations">'[2]Allocations-Summary'!$A$2:$H$908</definedName>
    <definedName name="allocations201314" localSheetId="1">#REF!</definedName>
    <definedName name="allocations201314" localSheetId="10">#REF!</definedName>
    <definedName name="allocations201314" localSheetId="4">#REF!</definedName>
    <definedName name="allocations201314" localSheetId="8">#REF!</definedName>
    <definedName name="allocations201314" localSheetId="6">#REF!</definedName>
    <definedName name="allocations201314" localSheetId="0">#REF!</definedName>
    <definedName name="allocations201314" localSheetId="3">#REF!</definedName>
    <definedName name="allocations201314" localSheetId="2">#REF!</definedName>
    <definedName name="allocations201314" localSheetId="20">'[3]2013-14 T-I.II.III. Allocations'!$A$2:$F$933</definedName>
    <definedName name="allocations201314" localSheetId="11">#REF!</definedName>
    <definedName name="allocations201314" localSheetId="12">#REF!</definedName>
    <definedName name="allocations201314" localSheetId="13">#REF!</definedName>
    <definedName name="allocations201314" localSheetId="15">#REF!</definedName>
    <definedName name="allocations201314" localSheetId="18">#REF!</definedName>
    <definedName name="allocations201314">#REF!</definedName>
    <definedName name="alloctI1415" localSheetId="1">#REF!</definedName>
    <definedName name="alloctI1415" localSheetId="10">#REF!</definedName>
    <definedName name="alloctI1415" localSheetId="4">#REF!</definedName>
    <definedName name="alloctI1415" localSheetId="8">#REF!</definedName>
    <definedName name="alloctI1415" localSheetId="6">#REF!</definedName>
    <definedName name="alloctI1415" localSheetId="0">#REF!</definedName>
    <definedName name="alloctI1415" localSheetId="3">#REF!</definedName>
    <definedName name="alloctI1415" localSheetId="2">#REF!</definedName>
    <definedName name="alloctI1415" localSheetId="11">#REF!</definedName>
    <definedName name="alloctI1415" localSheetId="12">#REF!</definedName>
    <definedName name="alloctI1415" localSheetId="13">#REF!</definedName>
    <definedName name="alloctI1415" localSheetId="15">#REF!</definedName>
    <definedName name="alloctI1415" localSheetId="18">#REF!</definedName>
    <definedName name="alloctI1415">#REF!</definedName>
    <definedName name="alloctID1415">'[1]T-ID Allocations'!$A$5:$E$231</definedName>
    <definedName name="alloctII1415" localSheetId="1">#REF!</definedName>
    <definedName name="alloctII1415" localSheetId="10">#REF!</definedName>
    <definedName name="alloctII1415" localSheetId="4">#REF!</definedName>
    <definedName name="alloctII1415" localSheetId="8">#REF!</definedName>
    <definedName name="alloctII1415" localSheetId="6">#REF!</definedName>
    <definedName name="alloctII1415" localSheetId="0">#REF!</definedName>
    <definedName name="alloctII1415" localSheetId="3">#REF!</definedName>
    <definedName name="alloctII1415" localSheetId="2">#REF!</definedName>
    <definedName name="alloctII1415" localSheetId="11">#REF!</definedName>
    <definedName name="alloctII1415" localSheetId="12">#REF!</definedName>
    <definedName name="alloctII1415" localSheetId="13">#REF!</definedName>
    <definedName name="alloctII1415" localSheetId="15">#REF!</definedName>
    <definedName name="alloctII1415" localSheetId="18">#REF!</definedName>
    <definedName name="alloctII1415">#REF!</definedName>
    <definedName name="bedslea1415">[1]Account.Rev!$D$3:$E$5420</definedName>
    <definedName name="carev1415">[1]Account.Rev!$D$3:$I$5419</definedName>
    <definedName name="count" localSheetId="1">#REF!</definedName>
    <definedName name="count" localSheetId="10">#REF!</definedName>
    <definedName name="count" localSheetId="4">#REF!</definedName>
    <definedName name="count" localSheetId="8">#REF!</definedName>
    <definedName name="count" localSheetId="6">#REF!</definedName>
    <definedName name="count" localSheetId="0">#REF!</definedName>
    <definedName name="count" localSheetId="3">#REF!</definedName>
    <definedName name="count" localSheetId="2">#REF!</definedName>
    <definedName name="count" localSheetId="20">#REF!</definedName>
    <definedName name="count" localSheetId="11">#REF!</definedName>
    <definedName name="count" localSheetId="12">#REF!</definedName>
    <definedName name="count" localSheetId="13">#REF!</definedName>
    <definedName name="count" localSheetId="15">#REF!</definedName>
    <definedName name="count" localSheetId="18">#REF!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10">#REF!</definedName>
    <definedName name="nonpub1415lea" localSheetId="4">#REF!</definedName>
    <definedName name="nonpub1415lea" localSheetId="8">#REF!</definedName>
    <definedName name="nonpub1415lea" localSheetId="6">#REF!</definedName>
    <definedName name="nonpub1415lea" localSheetId="0">#REF!</definedName>
    <definedName name="nonpub1415lea" localSheetId="3">#REF!</definedName>
    <definedName name="nonpub1415lea" localSheetId="2">#REF!</definedName>
    <definedName name="nonpub1415lea" localSheetId="11">#REF!</definedName>
    <definedName name="nonpub1415lea" localSheetId="12">#REF!</definedName>
    <definedName name="nonpub1415lea" localSheetId="13">#REF!</definedName>
    <definedName name="nonpub1415lea" localSheetId="15">#REF!</definedName>
    <definedName name="nonpub1415lea" localSheetId="18">#REF!</definedName>
    <definedName name="nonpub1415lea">#REF!</definedName>
    <definedName name="nonpub2">[2]ALL!$A$1:$J$177</definedName>
    <definedName name="npubyn1415" localSheetId="1">#REF!</definedName>
    <definedName name="npubyn1415" localSheetId="10">#REF!</definedName>
    <definedName name="npubyn1415" localSheetId="4">#REF!</definedName>
    <definedName name="npubyn1415" localSheetId="8">#REF!</definedName>
    <definedName name="npubyn1415" localSheetId="6">#REF!</definedName>
    <definedName name="npubyn1415" localSheetId="0">#REF!</definedName>
    <definedName name="npubyn1415" localSheetId="3">#REF!</definedName>
    <definedName name="npubyn1415" localSheetId="2">#REF!</definedName>
    <definedName name="npubyn1415" localSheetId="11">#REF!</definedName>
    <definedName name="npubyn1415" localSheetId="12">#REF!</definedName>
    <definedName name="npubyn1415" localSheetId="13">#REF!</definedName>
    <definedName name="npubyn1415" localSheetId="15">#REF!</definedName>
    <definedName name="npubyn1415" localSheetId="18">#REF!</definedName>
    <definedName name="npubyn1415">#REF!</definedName>
    <definedName name="NYC" localSheetId="1">#REF!</definedName>
    <definedName name="NYC" localSheetId="10">#REF!</definedName>
    <definedName name="NYC" localSheetId="4">#REF!</definedName>
    <definedName name="NYC" localSheetId="8">#REF!</definedName>
    <definedName name="NYC" localSheetId="6">#REF!</definedName>
    <definedName name="NYC" localSheetId="0">#REF!</definedName>
    <definedName name="NYC" localSheetId="3">#REF!</definedName>
    <definedName name="NYC" localSheetId="2">#REF!</definedName>
    <definedName name="NYC" localSheetId="20">#REF!</definedName>
    <definedName name="NYC" localSheetId="11">#REF!</definedName>
    <definedName name="NYC" localSheetId="12">#REF!</definedName>
    <definedName name="NYC" localSheetId="13">#REF!</definedName>
    <definedName name="NYC" localSheetId="15">#REF!</definedName>
    <definedName name="NYC" localSheetId="18">#REF!</definedName>
    <definedName name="NYC">#REF!</definedName>
    <definedName name="_xlnm.Print_Area" localSheetId="1">Assurances!$B$1:$C$20</definedName>
    <definedName name="_xlnm.Print_Area" localSheetId="10">'Leading Indicators'!$B$1:$G$35</definedName>
    <definedName name="_xlnm.Print_Area" localSheetId="4">Overview!$B$1:$C$84</definedName>
    <definedName name="_xlnm.Print_Area" localSheetId="8">'PS ELT Plan'!$B$1:$B$48</definedName>
    <definedName name="_xlnm.Print_Area" localSheetId="6">'Re-Identified Priority Schools'!$B$1:$B$44</definedName>
    <definedName name="_xlnm.Print_Area" localSheetId="0">'SCEP CoverPage'!$B$1:$E$21</definedName>
    <definedName name="_xlnm.Print_Area" localSheetId="3">'School Info Sheet'!$B$1:$M$44</definedName>
    <definedName name="_xlnm.Print_Area" localSheetId="2">'School Leadership Team'!$B$1:$E$36</definedName>
    <definedName name="_xlnm.Print_Area" localSheetId="19">StatementsofPractice!$A$2:$A$34</definedName>
    <definedName name="_xlnm.Print_Area" localSheetId="11">'Tenet 2'!$B$1:$D$24</definedName>
    <definedName name="_xlnm.Print_Area" localSheetId="12">'Tenet 3'!$B$1:$D$21</definedName>
    <definedName name="_xlnm.Print_Area" localSheetId="13">'Tenet 4'!$B$1:$D$24</definedName>
    <definedName name="_xlnm.Print_Area" localSheetId="15">'Tenet 5'!$B$1:$D$26</definedName>
    <definedName name="_xlnm.Print_Area" localSheetId="18">'Tenet 6'!$B$1:$D$22</definedName>
    <definedName name="_xlnm.Print_Titles" localSheetId="3">'School Info Sheet'!$1:$1</definedName>
    <definedName name="_xlnm.Print_Titles" localSheetId="2">'School Leadership Team'!$1:$2</definedName>
    <definedName name="priorityschools" localSheetId="1">#REF!</definedName>
    <definedName name="priorityschools" localSheetId="10">#REF!</definedName>
    <definedName name="priorityschools" localSheetId="4">#REF!</definedName>
    <definedName name="priorityschools" localSheetId="8">#REF!</definedName>
    <definedName name="priorityschools" localSheetId="6">#REF!</definedName>
    <definedName name="priorityschools" localSheetId="0">#REF!</definedName>
    <definedName name="priorityschools" localSheetId="3">#REF!</definedName>
    <definedName name="priorityschools" localSheetId="2">#REF!</definedName>
    <definedName name="priorityschools" localSheetId="20">#REF!</definedName>
    <definedName name="priorityschools" localSheetId="11">#REF!</definedName>
    <definedName name="priorityschools" localSheetId="12">#REF!</definedName>
    <definedName name="priorityschools" localSheetId="13">#REF!</definedName>
    <definedName name="priorityschools" localSheetId="15">#REF!</definedName>
    <definedName name="priorityschools" localSheetId="18">#REF!</definedName>
    <definedName name="priorityschools">#REF!</definedName>
    <definedName name="reap1314">'[3]REAP 13-14'!$A$2:$F$72</definedName>
    <definedName name="reviewer1213" localSheetId="1">#REF!</definedName>
    <definedName name="reviewer1213" localSheetId="10">#REF!</definedName>
    <definedName name="reviewer1213" localSheetId="4">#REF!</definedName>
    <definedName name="reviewer1213" localSheetId="8">#REF!</definedName>
    <definedName name="reviewer1213" localSheetId="6">#REF!</definedName>
    <definedName name="reviewer1213" localSheetId="0">#REF!</definedName>
    <definedName name="reviewer1213" localSheetId="3">#REF!</definedName>
    <definedName name="reviewer1213" localSheetId="2">#REF!</definedName>
    <definedName name="reviewer1213" localSheetId="20">#REF!</definedName>
    <definedName name="reviewer1213" localSheetId="11">#REF!</definedName>
    <definedName name="reviewer1213" localSheetId="12">#REF!</definedName>
    <definedName name="reviewer1213" localSheetId="13">#REF!</definedName>
    <definedName name="reviewer1213" localSheetId="15">#REF!</definedName>
    <definedName name="reviewer1213" localSheetId="18">#REF!</definedName>
    <definedName name="reviewer1213">#REF!</definedName>
    <definedName name="reviewer201314">[3]Reviewers!$A$1:$H$129</definedName>
    <definedName name="reviewers">[2]Reviewers!$A$2:$G$168</definedName>
    <definedName name="Selection1" localSheetId="1">#REF!</definedName>
    <definedName name="Selection1" localSheetId="10">#REF!</definedName>
    <definedName name="Selection1" localSheetId="4">#REF!</definedName>
    <definedName name="Selection1" localSheetId="8">#REF!</definedName>
    <definedName name="Selection1" localSheetId="6">#REF!</definedName>
    <definedName name="Selection1" localSheetId="0">#REF!</definedName>
    <definedName name="Selection1" localSheetId="3">#REF!</definedName>
    <definedName name="Selection1" localSheetId="2">#REF!</definedName>
    <definedName name="Selection1" localSheetId="20">#REF!</definedName>
    <definedName name="Selection1" localSheetId="11">#REF!</definedName>
    <definedName name="Selection1" localSheetId="12">#REF!</definedName>
    <definedName name="Selection1" localSheetId="13">#REF!</definedName>
    <definedName name="Selection1" localSheetId="15">#REF!</definedName>
    <definedName name="Selection1" localSheetId="18">#REF!</definedName>
    <definedName name="Selection1">#REF!</definedName>
    <definedName name="Selection2" localSheetId="1">#REF!</definedName>
    <definedName name="Selection2" localSheetId="10">#REF!</definedName>
    <definedName name="Selection2" localSheetId="4">#REF!</definedName>
    <definedName name="Selection2" localSheetId="8">#REF!</definedName>
    <definedName name="Selection2" localSheetId="6">#REF!</definedName>
    <definedName name="Selection2" localSheetId="0">#REF!</definedName>
    <definedName name="Selection2" localSheetId="3">#REF!</definedName>
    <definedName name="Selection2" localSheetId="2">#REF!</definedName>
    <definedName name="Selection2" localSheetId="20">#REF!</definedName>
    <definedName name="Selection2" localSheetId="11">#REF!</definedName>
    <definedName name="Selection2" localSheetId="12">#REF!</definedName>
    <definedName name="Selection2" localSheetId="13">#REF!</definedName>
    <definedName name="Selection2" localSheetId="15">#REF!</definedName>
    <definedName name="Selection2" localSheetId="18">#REF!</definedName>
    <definedName name="Selection2">#REF!</definedName>
    <definedName name="setaside">[2]Setaside!$A$2:$O$105</definedName>
    <definedName name="SIpercent">'SI Set Aside Rates'!$A$2:$G$133</definedName>
    <definedName name="T_IIaloc1314">'[3]2013-14 T-II Allocation'!$A$6:$C$932</definedName>
    <definedName name="TIalloc">'[5]Allocations-Summary'!$A$2:$E$903</definedName>
    <definedName name="TIIalloc">'[2]T-II Allocations'!$A$2:$C$903</definedName>
    <definedName name="TIII" localSheetId="1">'[2]T-III Allocations'!#REF!</definedName>
    <definedName name="TIII" localSheetId="4">'[2]T-III Allocations'!#REF!</definedName>
    <definedName name="TIII" localSheetId="8">'[2]T-III Allocations'!#REF!</definedName>
    <definedName name="TIII" localSheetId="6">'[2]T-III Allocations'!#REF!</definedName>
    <definedName name="TIII" localSheetId="0">'[2]T-III Allocations'!#REF!</definedName>
    <definedName name="TIII" localSheetId="11">'[2]T-III Allocations'!#REF!</definedName>
    <definedName name="TIII" localSheetId="12">'[2]T-III Allocations'!#REF!</definedName>
    <definedName name="TIII" localSheetId="13">'[2]T-III Allocations'!#REF!</definedName>
    <definedName name="TIII" localSheetId="15">'[2]T-III Allocations'!#REF!</definedName>
    <definedName name="TIII" localSheetId="18">'[2]T-III Allocations'!#REF!</definedName>
    <definedName name="TIII">'[2]T-III Allocations'!#REF!</definedName>
    <definedName name="TIII201314" localSheetId="1">#REF!</definedName>
    <definedName name="TIII201314" localSheetId="10">#REF!</definedName>
    <definedName name="TIII201314" localSheetId="4">#REF!</definedName>
    <definedName name="TIII201314" localSheetId="8">#REF!</definedName>
    <definedName name="TIII201314" localSheetId="6">#REF!</definedName>
    <definedName name="TIII201314" localSheetId="0">#REF!</definedName>
    <definedName name="TIII201314" localSheetId="3">#REF!</definedName>
    <definedName name="TIII201314" localSheetId="2">#REF!</definedName>
    <definedName name="TIII201314" localSheetId="20">#REF!</definedName>
    <definedName name="TIII201314" localSheetId="11">#REF!</definedName>
    <definedName name="TIII201314" localSheetId="12">#REF!</definedName>
    <definedName name="TIII201314" localSheetId="13">#REF!</definedName>
    <definedName name="TIII201314" localSheetId="15">#REF!</definedName>
    <definedName name="TIII201314" localSheetId="18">#REF!</definedName>
    <definedName name="TIII201314">#REF!</definedName>
    <definedName name="TIIItot">'[2]T-III Allocations'!$A$2:$C$879</definedName>
    <definedName name="totschools2">[2]Setaside!$A$2:$N$105</definedName>
    <definedName name="Z_11ACEF14_545C_49E6_945B_21A6C679328A_.wvu.Cols" localSheetId="10" hidden="1">'Leading Indicators'!$H:$L</definedName>
    <definedName name="Z_11ACEF14_545C_49E6_945B_21A6C679328A_.wvu.Cols" localSheetId="7" hidden="1">'New Identified Priority Schools'!$C:$C</definedName>
    <definedName name="Z_11ACEF14_545C_49E6_945B_21A6C679328A_.wvu.Cols" localSheetId="4" hidden="1">Overview!$D:$D</definedName>
    <definedName name="Z_11ACEF14_545C_49E6_945B_21A6C679328A_.wvu.Cols" localSheetId="8" hidden="1">'PS ELT Plan'!$C:$C</definedName>
    <definedName name="Z_11ACEF14_545C_49E6_945B_21A6C679328A_.wvu.Cols" localSheetId="5" hidden="1">'Re-Identified Focus Schools'!$C:$C</definedName>
    <definedName name="Z_11ACEF14_545C_49E6_945B_21A6C679328A_.wvu.Cols" localSheetId="6" hidden="1">'Re-Identified Priority Schools'!$C:$C</definedName>
    <definedName name="Z_11ACEF14_545C_49E6_945B_21A6C679328A_.wvu.FilterData" localSheetId="20" hidden="1">'SI Set Aside Rates'!$A$2:$J$134</definedName>
    <definedName name="Z_11ACEF14_545C_49E6_945B_21A6C679328A_.wvu.PrintArea" localSheetId="1" hidden="1">Assurances!$B$1:$C$20</definedName>
    <definedName name="Z_11ACEF14_545C_49E6_945B_21A6C679328A_.wvu.PrintArea" localSheetId="10" hidden="1">'Leading Indicators'!$B$1:$G$35</definedName>
    <definedName name="Z_11ACEF14_545C_49E6_945B_21A6C679328A_.wvu.PrintArea" localSheetId="4" hidden="1">Overview!$B$1:$C$84</definedName>
    <definedName name="Z_11ACEF14_545C_49E6_945B_21A6C679328A_.wvu.PrintArea" localSheetId="8" hidden="1">'PS ELT Plan'!$B$1:$B$48</definedName>
    <definedName name="Z_11ACEF14_545C_49E6_945B_21A6C679328A_.wvu.PrintArea" localSheetId="6" hidden="1">'Re-Identified Priority Schools'!$B$1:$B$44</definedName>
    <definedName name="Z_11ACEF14_545C_49E6_945B_21A6C679328A_.wvu.PrintArea" localSheetId="0" hidden="1">'SCEP CoverPage'!$B$1:$E$21</definedName>
    <definedName name="Z_11ACEF14_545C_49E6_945B_21A6C679328A_.wvu.PrintArea" localSheetId="3" hidden="1">'School Info Sheet'!$B$1:$M$44</definedName>
    <definedName name="Z_11ACEF14_545C_49E6_945B_21A6C679328A_.wvu.PrintArea" localSheetId="2" hidden="1">'School Leadership Team'!$B$1:$E$36</definedName>
    <definedName name="Z_11ACEF14_545C_49E6_945B_21A6C679328A_.wvu.PrintArea" localSheetId="19" hidden="1">StatementsofPractice!$A$2:$A$34</definedName>
    <definedName name="Z_11ACEF14_545C_49E6_945B_21A6C679328A_.wvu.PrintArea" localSheetId="11" hidden="1">'Tenet 2'!$B$1:$D$24</definedName>
    <definedName name="Z_11ACEF14_545C_49E6_945B_21A6C679328A_.wvu.PrintArea" localSheetId="12" hidden="1">'Tenet 3'!$B$1:$D$21</definedName>
    <definedName name="Z_11ACEF14_545C_49E6_945B_21A6C679328A_.wvu.PrintArea" localSheetId="13" hidden="1">'Tenet 4'!$B$1:$D$24</definedName>
    <definedName name="Z_11ACEF14_545C_49E6_945B_21A6C679328A_.wvu.PrintArea" localSheetId="15" hidden="1">'Tenet 5'!$B$1:$D$26</definedName>
    <definedName name="Z_11ACEF14_545C_49E6_945B_21A6C679328A_.wvu.PrintArea" localSheetId="18" hidden="1">'Tenet 6'!$B$1:$D$22</definedName>
    <definedName name="Z_11ACEF14_545C_49E6_945B_21A6C679328A_.wvu.PrintTitles" localSheetId="3" hidden="1">'School Info Sheet'!$1:$1</definedName>
    <definedName name="Z_11ACEF14_545C_49E6_945B_21A6C679328A_.wvu.PrintTitles" localSheetId="2" hidden="1">'School Leadership Team'!$1:$2</definedName>
    <definedName name="Z_232FCA68_035D_4C32_A869_A95FA8C1DF1B_.wvu.Cols" localSheetId="10" hidden="1">'Leading Indicators'!$H:$L</definedName>
    <definedName name="Z_232FCA68_035D_4C32_A869_A95FA8C1DF1B_.wvu.Cols" localSheetId="7" hidden="1">'New Identified Priority Schools'!$C:$C</definedName>
    <definedName name="Z_232FCA68_035D_4C32_A869_A95FA8C1DF1B_.wvu.Cols" localSheetId="4" hidden="1">Overview!$D:$D</definedName>
    <definedName name="Z_232FCA68_035D_4C32_A869_A95FA8C1DF1B_.wvu.Cols" localSheetId="8" hidden="1">'PS ELT Plan'!$C:$C</definedName>
    <definedName name="Z_232FCA68_035D_4C32_A869_A95FA8C1DF1B_.wvu.Cols" localSheetId="5" hidden="1">'Re-Identified Focus Schools'!$C:$C</definedName>
    <definedName name="Z_232FCA68_035D_4C32_A869_A95FA8C1DF1B_.wvu.Cols" localSheetId="6" hidden="1">'Re-Identified Priority Schools'!$C:$C</definedName>
    <definedName name="Z_232FCA68_035D_4C32_A869_A95FA8C1DF1B_.wvu.FilterData" localSheetId="20" hidden="1">'SI Set Aside Rates'!$A$2:$J$134</definedName>
    <definedName name="Z_232FCA68_035D_4C32_A869_A95FA8C1DF1B_.wvu.PrintArea" localSheetId="1" hidden="1">Assurances!$B$1:$C$20</definedName>
    <definedName name="Z_232FCA68_035D_4C32_A869_A95FA8C1DF1B_.wvu.PrintArea" localSheetId="10" hidden="1">'Leading Indicators'!$B$1:$G$35</definedName>
    <definedName name="Z_232FCA68_035D_4C32_A869_A95FA8C1DF1B_.wvu.PrintArea" localSheetId="4" hidden="1">Overview!$B$1:$C$84</definedName>
    <definedName name="Z_232FCA68_035D_4C32_A869_A95FA8C1DF1B_.wvu.PrintArea" localSheetId="8" hidden="1">'PS ELT Plan'!$B$1:$B$48</definedName>
    <definedName name="Z_232FCA68_035D_4C32_A869_A95FA8C1DF1B_.wvu.PrintArea" localSheetId="6" hidden="1">'Re-Identified Priority Schools'!$B$1:$B$44</definedName>
    <definedName name="Z_232FCA68_035D_4C32_A869_A95FA8C1DF1B_.wvu.PrintArea" localSheetId="0" hidden="1">'SCEP CoverPage'!$B$1:$E$21</definedName>
    <definedName name="Z_232FCA68_035D_4C32_A869_A95FA8C1DF1B_.wvu.PrintArea" localSheetId="3" hidden="1">'School Info Sheet'!$B$1:$M$44</definedName>
    <definedName name="Z_232FCA68_035D_4C32_A869_A95FA8C1DF1B_.wvu.PrintArea" localSheetId="2" hidden="1">'School Leadership Team'!$B$1:$E$36</definedName>
    <definedName name="Z_232FCA68_035D_4C32_A869_A95FA8C1DF1B_.wvu.PrintArea" localSheetId="19" hidden="1">StatementsofPractice!$A$2:$A$34</definedName>
    <definedName name="Z_232FCA68_035D_4C32_A869_A95FA8C1DF1B_.wvu.PrintArea" localSheetId="11" hidden="1">'Tenet 2'!$B$1:$D$24</definedName>
    <definedName name="Z_232FCA68_035D_4C32_A869_A95FA8C1DF1B_.wvu.PrintArea" localSheetId="12" hidden="1">'Tenet 3'!$B$1:$D$21</definedName>
    <definedName name="Z_232FCA68_035D_4C32_A869_A95FA8C1DF1B_.wvu.PrintArea" localSheetId="13" hidden="1">'Tenet 4'!$B$1:$D$24</definedName>
    <definedName name="Z_232FCA68_035D_4C32_A869_A95FA8C1DF1B_.wvu.PrintArea" localSheetId="15" hidden="1">'Tenet 5'!$B$1:$D$26</definedName>
    <definedName name="Z_232FCA68_035D_4C32_A869_A95FA8C1DF1B_.wvu.PrintArea" localSheetId="18" hidden="1">'Tenet 6'!$B$1:$D$22</definedName>
    <definedName name="Z_232FCA68_035D_4C32_A869_A95FA8C1DF1B_.wvu.PrintTitles" localSheetId="3" hidden="1">'School Info Sheet'!$1:$1</definedName>
    <definedName name="Z_232FCA68_035D_4C32_A869_A95FA8C1DF1B_.wvu.PrintTitles" localSheetId="2" hidden="1">'School Leadership Team'!$1:$2</definedName>
    <definedName name="Z_36D49188_ADE2_4A95_8DDF_5BBDA6DC0B22_.wvu.Cols" localSheetId="10" hidden="1">'Leading Indicators'!$H:$L</definedName>
    <definedName name="Z_36D49188_ADE2_4A95_8DDF_5BBDA6DC0B22_.wvu.Cols" localSheetId="7" hidden="1">'New Identified Priority Schools'!$C:$C</definedName>
    <definedName name="Z_36D49188_ADE2_4A95_8DDF_5BBDA6DC0B22_.wvu.Cols" localSheetId="4" hidden="1">Overview!$D:$D</definedName>
    <definedName name="Z_36D49188_ADE2_4A95_8DDF_5BBDA6DC0B22_.wvu.Cols" localSheetId="8" hidden="1">'PS ELT Plan'!$C:$C</definedName>
    <definedName name="Z_36D49188_ADE2_4A95_8DDF_5BBDA6DC0B22_.wvu.Cols" localSheetId="5" hidden="1">'Re-Identified Focus Schools'!$C:$C</definedName>
    <definedName name="Z_36D49188_ADE2_4A95_8DDF_5BBDA6DC0B22_.wvu.Cols" localSheetId="6" hidden="1">'Re-Identified Priority Schools'!$C:$C</definedName>
    <definedName name="Z_36D49188_ADE2_4A95_8DDF_5BBDA6DC0B22_.wvu.FilterData" localSheetId="20" hidden="1">'SI Set Aside Rates'!$A$2:$J$134</definedName>
    <definedName name="Z_36D49188_ADE2_4A95_8DDF_5BBDA6DC0B22_.wvu.PrintArea" localSheetId="1" hidden="1">Assurances!$B$1:$C$20</definedName>
    <definedName name="Z_36D49188_ADE2_4A95_8DDF_5BBDA6DC0B22_.wvu.PrintArea" localSheetId="10" hidden="1">'Leading Indicators'!$B$1:$G$35</definedName>
    <definedName name="Z_36D49188_ADE2_4A95_8DDF_5BBDA6DC0B22_.wvu.PrintArea" localSheetId="4" hidden="1">Overview!$B$1:$C$84</definedName>
    <definedName name="Z_36D49188_ADE2_4A95_8DDF_5BBDA6DC0B22_.wvu.PrintArea" localSheetId="8" hidden="1">'PS ELT Plan'!$B$1:$B$48</definedName>
    <definedName name="Z_36D49188_ADE2_4A95_8DDF_5BBDA6DC0B22_.wvu.PrintArea" localSheetId="6" hidden="1">'Re-Identified Priority Schools'!$B$1:$B$44</definedName>
    <definedName name="Z_36D49188_ADE2_4A95_8DDF_5BBDA6DC0B22_.wvu.PrintArea" localSheetId="0" hidden="1">'SCEP CoverPage'!$B$1:$E$21</definedName>
    <definedName name="Z_36D49188_ADE2_4A95_8DDF_5BBDA6DC0B22_.wvu.PrintArea" localSheetId="3" hidden="1">'School Info Sheet'!$B$1:$M$44</definedName>
    <definedName name="Z_36D49188_ADE2_4A95_8DDF_5BBDA6DC0B22_.wvu.PrintArea" localSheetId="2" hidden="1">'School Leadership Team'!$B$1:$E$36</definedName>
    <definedName name="Z_36D49188_ADE2_4A95_8DDF_5BBDA6DC0B22_.wvu.PrintArea" localSheetId="19" hidden="1">StatementsofPractice!$A$2:$A$34</definedName>
    <definedName name="Z_36D49188_ADE2_4A95_8DDF_5BBDA6DC0B22_.wvu.PrintArea" localSheetId="11" hidden="1">'Tenet 2'!$B$1:$D$24</definedName>
    <definedName name="Z_36D49188_ADE2_4A95_8DDF_5BBDA6DC0B22_.wvu.PrintArea" localSheetId="12" hidden="1">'Tenet 3'!$B$1:$D$21</definedName>
    <definedName name="Z_36D49188_ADE2_4A95_8DDF_5BBDA6DC0B22_.wvu.PrintArea" localSheetId="13" hidden="1">'Tenet 4'!$B$1:$D$24</definedName>
    <definedName name="Z_36D49188_ADE2_4A95_8DDF_5BBDA6DC0B22_.wvu.PrintArea" localSheetId="15" hidden="1">'Tenet 5'!$B$1:$D$26</definedName>
    <definedName name="Z_36D49188_ADE2_4A95_8DDF_5BBDA6DC0B22_.wvu.PrintArea" localSheetId="18" hidden="1">'Tenet 6'!$B$1:$D$22</definedName>
    <definedName name="Z_36D49188_ADE2_4A95_8DDF_5BBDA6DC0B22_.wvu.PrintTitles" localSheetId="3" hidden="1">'School Info Sheet'!$1:$1</definedName>
    <definedName name="Z_36D49188_ADE2_4A95_8DDF_5BBDA6DC0B22_.wvu.PrintTitles" localSheetId="2" hidden="1">'School Leadership Team'!$1:$2</definedName>
    <definedName name="Z_41310702_AC70_4FA1_877D_43879F2D51B9_.wvu.Cols" localSheetId="10" hidden="1">'Leading Indicators'!$H:$L</definedName>
    <definedName name="Z_41310702_AC70_4FA1_877D_43879F2D51B9_.wvu.Cols" localSheetId="7" hidden="1">'New Identified Priority Schools'!$C:$C</definedName>
    <definedName name="Z_41310702_AC70_4FA1_877D_43879F2D51B9_.wvu.Cols" localSheetId="4" hidden="1">Overview!$D:$D</definedName>
    <definedName name="Z_41310702_AC70_4FA1_877D_43879F2D51B9_.wvu.Cols" localSheetId="8" hidden="1">'PS ELT Plan'!$C:$C</definedName>
    <definedName name="Z_41310702_AC70_4FA1_877D_43879F2D51B9_.wvu.Cols" localSheetId="5" hidden="1">'Re-Identified Focus Schools'!$C:$C</definedName>
    <definedName name="Z_41310702_AC70_4FA1_877D_43879F2D51B9_.wvu.Cols" localSheetId="6" hidden="1">'Re-Identified Priority Schools'!$C:$C</definedName>
    <definedName name="Z_41310702_AC70_4FA1_877D_43879F2D51B9_.wvu.FilterData" localSheetId="20" hidden="1">'SI Set Aside Rates'!$A$2:$J$134</definedName>
    <definedName name="Z_41310702_AC70_4FA1_877D_43879F2D51B9_.wvu.PrintArea" localSheetId="1" hidden="1">Assurances!$B$1:$C$20</definedName>
    <definedName name="Z_41310702_AC70_4FA1_877D_43879F2D51B9_.wvu.PrintArea" localSheetId="10" hidden="1">'Leading Indicators'!$B$1:$G$35</definedName>
    <definedName name="Z_41310702_AC70_4FA1_877D_43879F2D51B9_.wvu.PrintArea" localSheetId="4" hidden="1">Overview!$B$1:$C$84</definedName>
    <definedName name="Z_41310702_AC70_4FA1_877D_43879F2D51B9_.wvu.PrintArea" localSheetId="8" hidden="1">'PS ELT Plan'!$B$1:$B$48</definedName>
    <definedName name="Z_41310702_AC70_4FA1_877D_43879F2D51B9_.wvu.PrintArea" localSheetId="6" hidden="1">'Re-Identified Priority Schools'!$B$1:$B$44</definedName>
    <definedName name="Z_41310702_AC70_4FA1_877D_43879F2D51B9_.wvu.PrintArea" localSheetId="0" hidden="1">'SCEP CoverPage'!$B$1:$E$21</definedName>
    <definedName name="Z_41310702_AC70_4FA1_877D_43879F2D51B9_.wvu.PrintArea" localSheetId="3" hidden="1">'School Info Sheet'!$B$1:$M$44</definedName>
    <definedName name="Z_41310702_AC70_4FA1_877D_43879F2D51B9_.wvu.PrintArea" localSheetId="2" hidden="1">'School Leadership Team'!$B$1:$E$36</definedName>
    <definedName name="Z_41310702_AC70_4FA1_877D_43879F2D51B9_.wvu.PrintArea" localSheetId="19" hidden="1">StatementsofPractice!$A$2:$A$34</definedName>
    <definedName name="Z_41310702_AC70_4FA1_877D_43879F2D51B9_.wvu.PrintArea" localSheetId="11" hidden="1">'Tenet 2'!$B$1:$D$24</definedName>
    <definedName name="Z_41310702_AC70_4FA1_877D_43879F2D51B9_.wvu.PrintArea" localSheetId="12" hidden="1">'Tenet 3'!$B$1:$D$21</definedName>
    <definedName name="Z_41310702_AC70_4FA1_877D_43879F2D51B9_.wvu.PrintArea" localSheetId="13" hidden="1">'Tenet 4'!$B$1:$D$24</definedName>
    <definedName name="Z_41310702_AC70_4FA1_877D_43879F2D51B9_.wvu.PrintArea" localSheetId="15" hidden="1">'Tenet 5'!$B$1:$D$26</definedName>
    <definedName name="Z_41310702_AC70_4FA1_877D_43879F2D51B9_.wvu.PrintArea" localSheetId="18" hidden="1">'Tenet 6'!$B$1:$D$22</definedName>
    <definedName name="Z_41310702_AC70_4FA1_877D_43879F2D51B9_.wvu.PrintTitles" localSheetId="3" hidden="1">'School Info Sheet'!$1:$1</definedName>
    <definedName name="Z_41310702_AC70_4FA1_877D_43879F2D51B9_.wvu.PrintTitles" localSheetId="2" hidden="1">'School Leadership Team'!$1:$2</definedName>
    <definedName name="Z_44594B27_9C70_41F1_9630_666DBB02377F_.wvu.Cols" localSheetId="10" hidden="1">'Leading Indicators'!$H:$L</definedName>
    <definedName name="Z_44594B27_9C70_41F1_9630_666DBB02377F_.wvu.FilterData" localSheetId="20" hidden="1">'SI Set Aside Rates'!$A$2:$J$134</definedName>
    <definedName name="Z_44594B27_9C70_41F1_9630_666DBB02377F_.wvu.PrintArea" localSheetId="1" hidden="1">Assurances!$B$1:$C$20</definedName>
    <definedName name="Z_44594B27_9C70_41F1_9630_666DBB02377F_.wvu.PrintArea" localSheetId="10" hidden="1">'Leading Indicators'!$B$1:$G$35</definedName>
    <definedName name="Z_44594B27_9C70_41F1_9630_666DBB02377F_.wvu.PrintArea" localSheetId="7" hidden="1">'New Identified Priority Schools'!$B$1:$B$9</definedName>
    <definedName name="Z_44594B27_9C70_41F1_9630_666DBB02377F_.wvu.PrintArea" localSheetId="4" hidden="1">Overview!$B$1:$C$84</definedName>
    <definedName name="Z_44594B27_9C70_41F1_9630_666DBB02377F_.wvu.PrintArea" localSheetId="8" hidden="1">'PS ELT Plan'!$B$1:$B$48</definedName>
    <definedName name="Z_44594B27_9C70_41F1_9630_666DBB02377F_.wvu.PrintArea" localSheetId="5" hidden="1">'Re-Identified Focus Schools'!$B$1:$B$15</definedName>
    <definedName name="Z_44594B27_9C70_41F1_9630_666DBB02377F_.wvu.PrintArea" localSheetId="6" hidden="1">'Re-Identified Priority Schools'!$B$1:$B$44</definedName>
    <definedName name="Z_44594B27_9C70_41F1_9630_666DBB02377F_.wvu.PrintArea" localSheetId="0" hidden="1">'SCEP CoverPage'!$B$1:$E$21</definedName>
    <definedName name="Z_44594B27_9C70_41F1_9630_666DBB02377F_.wvu.PrintArea" localSheetId="3" hidden="1">'School Info Sheet'!$B$1:$M$44</definedName>
    <definedName name="Z_44594B27_9C70_41F1_9630_666DBB02377F_.wvu.PrintArea" localSheetId="2" hidden="1">'School Leadership Team'!$B$1:$E$36</definedName>
    <definedName name="Z_44594B27_9C70_41F1_9630_666DBB02377F_.wvu.PrintArea" localSheetId="19" hidden="1">StatementsofPractice!$A$2:$A$34</definedName>
    <definedName name="Z_44594B27_9C70_41F1_9630_666DBB02377F_.wvu.PrintArea" localSheetId="11" hidden="1">'Tenet 2'!$B$1:$D$24</definedName>
    <definedName name="Z_44594B27_9C70_41F1_9630_666DBB02377F_.wvu.PrintArea" localSheetId="12" hidden="1">'Tenet 3'!$B$1:$D$21</definedName>
    <definedName name="Z_44594B27_9C70_41F1_9630_666DBB02377F_.wvu.PrintArea" localSheetId="13" hidden="1">'Tenet 4'!$B$1:$D$24</definedName>
    <definedName name="Z_44594B27_9C70_41F1_9630_666DBB02377F_.wvu.PrintArea" localSheetId="15" hidden="1">'Tenet 5'!$B$1:$D$26</definedName>
    <definedName name="Z_44594B27_9C70_41F1_9630_666DBB02377F_.wvu.PrintArea" localSheetId="18" hidden="1">'Tenet 6'!$B$1:$D$22</definedName>
    <definedName name="Z_44594B27_9C70_41F1_9630_666DBB02377F_.wvu.PrintTitles" localSheetId="3" hidden="1">'School Info Sheet'!$1:$1</definedName>
    <definedName name="Z_44594B27_9C70_41F1_9630_666DBB02377F_.wvu.PrintTitles" localSheetId="2" hidden="1">'School Leadership Team'!$1:$2</definedName>
    <definedName name="Z_B9347818_590C_4BE4_A4F9_54B8C53109A5_.wvu.Cols" localSheetId="10" hidden="1">'Leading Indicators'!$H:$L</definedName>
    <definedName name="Z_B9347818_590C_4BE4_A4F9_54B8C53109A5_.wvu.Cols" localSheetId="7" hidden="1">'New Identified Priority Schools'!$C:$C</definedName>
    <definedName name="Z_B9347818_590C_4BE4_A4F9_54B8C53109A5_.wvu.Cols" localSheetId="4" hidden="1">Overview!$D:$D</definedName>
    <definedName name="Z_B9347818_590C_4BE4_A4F9_54B8C53109A5_.wvu.Cols" localSheetId="8" hidden="1">'PS ELT Plan'!$C:$C</definedName>
    <definedName name="Z_B9347818_590C_4BE4_A4F9_54B8C53109A5_.wvu.Cols" localSheetId="5" hidden="1">'Re-Identified Focus Schools'!$C:$C</definedName>
    <definedName name="Z_B9347818_590C_4BE4_A4F9_54B8C53109A5_.wvu.Cols" localSheetId="6" hidden="1">'Re-Identified Priority Schools'!$C:$C</definedName>
    <definedName name="Z_B9347818_590C_4BE4_A4F9_54B8C53109A5_.wvu.FilterData" localSheetId="20" hidden="1">'SI Set Aside Rates'!$A$2:$J$134</definedName>
    <definedName name="Z_B9347818_590C_4BE4_A4F9_54B8C53109A5_.wvu.PrintArea" localSheetId="1" hidden="1">Assurances!$B$1:$C$20</definedName>
    <definedName name="Z_B9347818_590C_4BE4_A4F9_54B8C53109A5_.wvu.PrintArea" localSheetId="10" hidden="1">'Leading Indicators'!$B$1:$G$35</definedName>
    <definedName name="Z_B9347818_590C_4BE4_A4F9_54B8C53109A5_.wvu.PrintArea" localSheetId="4" hidden="1">Overview!$B$1:$C$84</definedName>
    <definedName name="Z_B9347818_590C_4BE4_A4F9_54B8C53109A5_.wvu.PrintArea" localSheetId="8" hidden="1">'PS ELT Plan'!$B$1:$B$48</definedName>
    <definedName name="Z_B9347818_590C_4BE4_A4F9_54B8C53109A5_.wvu.PrintArea" localSheetId="6" hidden="1">'Re-Identified Priority Schools'!$B$1:$B$44</definedName>
    <definedName name="Z_B9347818_590C_4BE4_A4F9_54B8C53109A5_.wvu.PrintArea" localSheetId="0" hidden="1">'SCEP CoverPage'!$B$1:$E$21</definedName>
    <definedName name="Z_B9347818_590C_4BE4_A4F9_54B8C53109A5_.wvu.PrintArea" localSheetId="3" hidden="1">'School Info Sheet'!$B$1:$M$44</definedName>
    <definedName name="Z_B9347818_590C_4BE4_A4F9_54B8C53109A5_.wvu.PrintArea" localSheetId="2" hidden="1">'School Leadership Team'!$B$1:$E$36</definedName>
    <definedName name="Z_B9347818_590C_4BE4_A4F9_54B8C53109A5_.wvu.PrintArea" localSheetId="19" hidden="1">StatementsofPractice!$A$2:$A$34</definedName>
    <definedName name="Z_B9347818_590C_4BE4_A4F9_54B8C53109A5_.wvu.PrintArea" localSheetId="11" hidden="1">'Tenet 2'!$B$1:$D$24</definedName>
    <definedName name="Z_B9347818_590C_4BE4_A4F9_54B8C53109A5_.wvu.PrintArea" localSheetId="12" hidden="1">'Tenet 3'!$B$1:$D$21</definedName>
    <definedName name="Z_B9347818_590C_4BE4_A4F9_54B8C53109A5_.wvu.PrintArea" localSheetId="13" hidden="1">'Tenet 4'!$B$1:$D$24</definedName>
    <definedName name="Z_B9347818_590C_4BE4_A4F9_54B8C53109A5_.wvu.PrintArea" localSheetId="15" hidden="1">'Tenet 5'!$B$1:$D$26</definedName>
    <definedName name="Z_B9347818_590C_4BE4_A4F9_54B8C53109A5_.wvu.PrintArea" localSheetId="18" hidden="1">'Tenet 6'!$B$1:$D$22</definedName>
    <definedName name="Z_B9347818_590C_4BE4_A4F9_54B8C53109A5_.wvu.PrintTitles" localSheetId="3" hidden="1">'School Info Sheet'!$1:$1</definedName>
    <definedName name="Z_B9347818_590C_4BE4_A4F9_54B8C53109A5_.wvu.PrintTitles" localSheetId="2" hidden="1">'School Leadership Team'!$1:$2</definedName>
    <definedName name="Z_D084C74A_34CE_4171_80D6_1BE5E86C1BB8_.wvu.Cols" localSheetId="10" hidden="1">'Leading Indicators'!$H:$L</definedName>
    <definedName name="Z_D084C74A_34CE_4171_80D6_1BE5E86C1BB8_.wvu.Cols" localSheetId="7" hidden="1">'New Identified Priority Schools'!$C:$C</definedName>
    <definedName name="Z_D084C74A_34CE_4171_80D6_1BE5E86C1BB8_.wvu.Cols" localSheetId="4" hidden="1">Overview!$D:$D</definedName>
    <definedName name="Z_D084C74A_34CE_4171_80D6_1BE5E86C1BB8_.wvu.Cols" localSheetId="8" hidden="1">'PS ELT Plan'!$C:$C</definedName>
    <definedName name="Z_D084C74A_34CE_4171_80D6_1BE5E86C1BB8_.wvu.Cols" localSheetId="5" hidden="1">'Re-Identified Focus Schools'!$C:$C</definedName>
    <definedName name="Z_D084C74A_34CE_4171_80D6_1BE5E86C1BB8_.wvu.Cols" localSheetId="6" hidden="1">'Re-Identified Priority Schools'!$C:$C</definedName>
    <definedName name="Z_D084C74A_34CE_4171_80D6_1BE5E86C1BB8_.wvu.FilterData" localSheetId="20" hidden="1">'SI Set Aside Rates'!$A$2:$J$134</definedName>
    <definedName name="Z_D084C74A_34CE_4171_80D6_1BE5E86C1BB8_.wvu.PrintArea" localSheetId="1" hidden="1">Assurances!$B$1:$C$20</definedName>
    <definedName name="Z_D084C74A_34CE_4171_80D6_1BE5E86C1BB8_.wvu.PrintArea" localSheetId="10" hidden="1">'Leading Indicators'!$B$1:$G$35</definedName>
    <definedName name="Z_D084C74A_34CE_4171_80D6_1BE5E86C1BB8_.wvu.PrintArea" localSheetId="4" hidden="1">Overview!$B$1:$C$84</definedName>
    <definedName name="Z_D084C74A_34CE_4171_80D6_1BE5E86C1BB8_.wvu.PrintArea" localSheetId="8" hidden="1">'PS ELT Plan'!$B$1:$B$48</definedName>
    <definedName name="Z_D084C74A_34CE_4171_80D6_1BE5E86C1BB8_.wvu.PrintArea" localSheetId="6" hidden="1">'Re-Identified Priority Schools'!$B$1:$B$44</definedName>
    <definedName name="Z_D084C74A_34CE_4171_80D6_1BE5E86C1BB8_.wvu.PrintArea" localSheetId="0" hidden="1">'SCEP CoverPage'!$B$1:$E$21</definedName>
    <definedName name="Z_D084C74A_34CE_4171_80D6_1BE5E86C1BB8_.wvu.PrintArea" localSheetId="3" hidden="1">'School Info Sheet'!$B$1:$M$44</definedName>
    <definedName name="Z_D084C74A_34CE_4171_80D6_1BE5E86C1BB8_.wvu.PrintArea" localSheetId="2" hidden="1">'School Leadership Team'!$B$1:$E$36</definedName>
    <definedName name="Z_D084C74A_34CE_4171_80D6_1BE5E86C1BB8_.wvu.PrintArea" localSheetId="19" hidden="1">StatementsofPractice!$A$2:$A$34</definedName>
    <definedName name="Z_D084C74A_34CE_4171_80D6_1BE5E86C1BB8_.wvu.PrintArea" localSheetId="11" hidden="1">'Tenet 2'!$B$1:$D$24</definedName>
    <definedName name="Z_D084C74A_34CE_4171_80D6_1BE5E86C1BB8_.wvu.PrintArea" localSheetId="12" hidden="1">'Tenet 3'!$B$1:$D$21</definedName>
    <definedName name="Z_D084C74A_34CE_4171_80D6_1BE5E86C1BB8_.wvu.PrintArea" localSheetId="13" hidden="1">'Tenet 4'!$B$1:$D$24</definedName>
    <definedName name="Z_D084C74A_34CE_4171_80D6_1BE5E86C1BB8_.wvu.PrintArea" localSheetId="15" hidden="1">'Tenet 5'!$B$1:$D$26</definedName>
    <definedName name="Z_D084C74A_34CE_4171_80D6_1BE5E86C1BB8_.wvu.PrintArea" localSheetId="18" hidden="1">'Tenet 6'!$B$1:$D$22</definedName>
    <definedName name="Z_D084C74A_34CE_4171_80D6_1BE5E86C1BB8_.wvu.PrintTitles" localSheetId="3" hidden="1">'School Info Sheet'!$1:$1</definedName>
    <definedName name="Z_D084C74A_34CE_4171_80D6_1BE5E86C1BB8_.wvu.PrintTitles" localSheetId="2" hidden="1">'School Leadership Team'!$1:$2</definedName>
  </definedNames>
  <calcPr calcId="152511" calcOnSave="0"/>
  <customWorkbookViews>
    <customWorkbookView name="Blakey, Barbara - Personal View" guid="{36D49188-ADE2-4A95-8DDF-5BBDA6DC0B22}" mergeInterval="0" personalView="1" maximized="1" windowWidth="1596" windowHeight="675" tabRatio="965" activeSheetId="3"/>
    <customWorkbookView name="DeFrank, Tania - Personal View" guid="{B9347818-590C-4BE4-A4F9-54B8C53109A5}" mergeInterval="0" personalView="1" maximized="1" xWindow="-8" yWindow="-8" windowWidth="1456" windowHeight="876" tabRatio="965" activeSheetId="3"/>
    <customWorkbookView name="cnapolitano - Personal View" guid="{41310702-AC70-4FA1-877D-43879F2D51B9}" mergeInterval="0" personalView="1" maximized="1" windowWidth="944" windowHeight="306" tabRatio="965" activeSheetId="1"/>
    <customWorkbookView name="England, Robert - Personal View" guid="{232FCA68-035D-4C32-A869-A95FA8C1DF1B}" mergeInterval="0" personalView="1" maximized="1" xWindow="1592" yWindow="-7" windowWidth="1616" windowHeight="876" tabRatio="965" activeSheetId="9"/>
    <customWorkbookView name="Jason Harmon - Personal View" guid="{44594B27-9C70-41F1-9630-666DBB02377F}" mergeInterval="0" personalView="1" maximized="1" windowWidth="1362" windowHeight="553" tabRatio="965" activeSheetId="1"/>
    <customWorkbookView name="Administrator - Personal View" guid="{D084C74A-34CE-4171-80D6-1BE5E86C1BB8}" mergeInterval="0" personalView="1" maximized="1" windowWidth="1596" windowHeight="775" tabRatio="965" activeSheetId="8"/>
    <customWorkbookView name="Harris, Jacqueline - Personal View" guid="{11ACEF14-545C-49E6-945B-21A6C679328A}" mergeInterval="0" personalView="1" maximized="1" windowWidth="1236" windowHeight="482" tabRatio="965" activeSheetId="10"/>
  </customWorkbookViews>
</workbook>
</file>

<file path=xl/calcChain.xml><?xml version="1.0" encoding="utf-8"?>
<calcChain xmlns="http://schemas.openxmlformats.org/spreadsheetml/2006/main">
  <c r="E3" i="9" l="1"/>
  <c r="E3" i="11" l="1"/>
  <c r="E3" i="12"/>
  <c r="E3" i="13"/>
  <c r="E3" i="10"/>
  <c r="L4" i="8" l="1"/>
  <c r="L5" i="8" s="1"/>
  <c r="L6" i="8" s="1"/>
  <c r="L7" i="8" s="1"/>
  <c r="L8" i="8" s="1"/>
  <c r="L9" i="8" s="1"/>
  <c r="L10" i="8" s="1"/>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L33" i="8" s="1"/>
  <c r="L34" i="8" s="1"/>
  <c r="L35" i="8" s="1"/>
  <c r="K4" i="8"/>
  <c r="K5" i="8" s="1"/>
  <c r="K6" i="8" s="1"/>
  <c r="K7" i="8" s="1"/>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K33" i="8" s="1"/>
  <c r="K34" i="8" s="1"/>
  <c r="K35" i="8" s="1"/>
  <c r="J4" i="8"/>
  <c r="J5" i="8" s="1"/>
  <c r="J6" i="8" s="1"/>
  <c r="J7" i="8" s="1"/>
  <c r="J8" i="8" s="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J33" i="8" s="1"/>
  <c r="J34" i="8" s="1"/>
  <c r="J35" i="8" s="1"/>
  <c r="I4" i="8"/>
  <c r="I5" i="8"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H4" i="8"/>
  <c r="H5" i="8" s="1"/>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C134" i="15" l="1"/>
  <c r="D130" i="15"/>
  <c r="D131" i="15" l="1"/>
  <c r="D132" i="15" s="1"/>
  <c r="D133" i="15" s="1"/>
  <c r="D134" i="15" s="1"/>
</calcChain>
</file>

<file path=xl/sharedStrings.xml><?xml version="1.0" encoding="utf-8"?>
<sst xmlns="http://schemas.openxmlformats.org/spreadsheetml/2006/main" count="916" uniqueCount="661">
  <si>
    <t>Tenet 1 as a Whole</t>
  </si>
  <si>
    <t>Tenet 2 as a Whole</t>
  </si>
  <si>
    <t>Tenet 3 as a Whole</t>
  </si>
  <si>
    <t>Tenet 4 as a Whole</t>
  </si>
  <si>
    <t>Tenet 5 as a Whole</t>
  </si>
  <si>
    <t>Tenet 6 as a Whole</t>
  </si>
  <si>
    <t>Yes</t>
  </si>
  <si>
    <t>All Schools</t>
  </si>
  <si>
    <t xml:space="preserve">2013-2014 Statement of Practice </t>
  </si>
  <si>
    <t>SOP 1.1 - The district has a comprehensive approach for recruiting, evaluating, and sustaining high-quality personnel that affords schools the ability to ensure success by addressing the needs of their community.</t>
  </si>
  <si>
    <t>SOP 1.2 - The district leadership has a comprehensive and explicit theory of action about school culture that communicates high expectations for addressing the needs of all constituents.</t>
  </si>
  <si>
    <t>SOP 1.3 - The district is organized and allocates resources (financial, staff support, materials, etc.) in a way that aligns appropriate levels of support for schools based on the needs of the school community.</t>
  </si>
  <si>
    <t>SOP 1.4 -The district has a comprehensive plan to create, deliver and monitor professional development in all pertinent areas that is adaptive and tailored to the needs of individual schools.</t>
  </si>
  <si>
    <t>SOP 1.5 -The district promotes a data-driven culture by providing strategies connected to best practices that all staff members an school communities are expected to be held accountable for implementing.</t>
  </si>
  <si>
    <t>SOP 2.1 - The district works collaboratively with the school to provide opportunities and supports for the school leader to create, develop and nurture a school environment that is responsive to the needs of the entire school community.</t>
  </si>
  <si>
    <t>SOP 2.2 - The School leader ensures that the school community shares the Specific, Measurable, Ambitious, Results-oriented, and Timely (SMART) goals/mission and long-term vision that address the priorities outlined in the School Comprehensive Educational Plan (SCEP).</t>
  </si>
  <si>
    <t>SOP 2.3 - Leaders make strategic decisions to organize programmatic, human, and fiscal capital resources.</t>
  </si>
  <si>
    <t>SOP 2.4 - The school leader has a fully functional system in place aligned to the district's Annual Professional Performance Review (APPR) to conduct targeted and frequent observation and track progress of teacher practices based on student data and feedback.</t>
  </si>
  <si>
    <t>SOP 2.5 - Leaders effectively use evidence-based systems and structures to examine and improve critical individual and school-wide practices as defined in the SCEP (student achievement; curriculum and teacher practices; leadership development; community/family engagement; and student social and emotional developmental health).</t>
  </si>
  <si>
    <t>SOP 3.1 - The district works collaboratively with the school(s) to ensure CCLS curriculum that provide 21st Century and College and Career Readiness skills in all content areas and provides fiscal and human resources for implementation.</t>
  </si>
  <si>
    <t>SOP 3.2 - The school leader ensures and supports the quality implementation of a systemic plan of rigorous and coherent curricula appropriately aligned to the Common Core Learning Standards (CCLS) that is monitored and adapted to meet the needs of students.</t>
  </si>
  <si>
    <t>SOP 3.3 - Teachers develop and ensure that unit and lesson plans used included data-driven instruction (DDI) protocols that are appropriately aligned to the CCLS and NYS content standards and address student achievement needs.</t>
  </si>
  <si>
    <t>SOP 3.4 - The school leader and teachers have developed a comprehensive plan for teachers to partner within and across all grades and subjects to create interdisciplinary curricula targeting the arts, technology, and other enrichment opportunities.</t>
  </si>
  <si>
    <t>SOP 3.5 - Teachers implement a comprehensive system for using formative and summative assessments for strategic short and long-range curriculum planning that involves student reflection, tracking of, and ownership of learning.</t>
  </si>
  <si>
    <t>SOP 4.1 - The district works collaboratively with the school to provide opportunities and supports for teachers to develop strategies and practices and addresses effective planning and account for student data, needs, goals, and levels of engagement.</t>
  </si>
  <si>
    <t>SOP 4.2 - School and teacher leaders ensure that instructional practices are organized around annual, unit, and daily lesson plans that address all student goals and needs.</t>
  </si>
  <si>
    <t>SOP 4.3 - Teachers provide coherent, and appropriately aligned Common Core Learning Standards (CCLS)-based instruction that leads to multiple points of access for all students.</t>
  </si>
  <si>
    <t>SOP 4.4 - Teachers and students work together to implement a program/plan to create a learning environment that is responsive to students'' varied experiences and tailored to the strengths and needs of all students.</t>
  </si>
  <si>
    <t>SOP 4.5 - Teachers inform planning and foster student participation in their own learning by using a variety of summative and formative data sources (e.g., screening, interim measures, and progress monitoring).</t>
  </si>
  <si>
    <t>SOP 5.1 - The district creates policy and works collaboratively with the school to provide opportunities  and resources that positively support students' social and emotional developmental health.</t>
  </si>
  <si>
    <t>SOP 5.2 - The school leader establishes overarching systems and understandings of how to support and sustain student social and emotional developmental health and academic success.</t>
  </si>
  <si>
    <t>SOP 5.3 - The school articulates and systematically promotes a vision for social and emotional developmental health that is aligned to a curriculum or program that provides learning experiences and a safe and healthy school environment for families, teachers, and students.</t>
  </si>
  <si>
    <t>SOP 5.4 - All school stakeholders work together to develop a common understanding of the importance of their contributions in creating a school community that is safe, conducive to learning, and fostering a sense of ownership for providing social and emotional developmental health supports tied to the school's vision.</t>
  </si>
  <si>
    <t>SOP 5.5 - The school leader and student support staff work together with teachers to establish structures to support the use of data to respond to student social and emotional developmental health needs.</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</si>
  <si>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</si>
  <si>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SOP 6.2 - The school leader ensures that regular communication with student and families fosters their high expectations for student academic achievement.</t>
  </si>
  <si>
    <t>SOP 6.3 - The school engages in effective planning and reciprocal communication with family and community stakeholders so that student and needs are identified and used to augment learning.</t>
  </si>
  <si>
    <t>SOP 6.4 - The school community partners with families and community agencies to promote and provide training across all areas (academic and social and emotional developmental health) to support student success.</t>
  </si>
  <si>
    <t>SOP 6.5 - The school shares data in a way that promotes dialogue among parents, students, and school community members centered on student learning and success and encourages and empowers families to understand and use data to advocate for appropriate support services for their children.</t>
  </si>
  <si>
    <t>010100010000</t>
  </si>
  <si>
    <t>ALBANY CITY SD</t>
  </si>
  <si>
    <t>022601060000</t>
  </si>
  <si>
    <t>WELLSVILLE CSD</t>
  </si>
  <si>
    <t>030200010000</t>
  </si>
  <si>
    <t>BINGHAMTON CITY SD</t>
  </si>
  <si>
    <t>031401060000</t>
  </si>
  <si>
    <t>WHITNEY POINT CSD</t>
  </si>
  <si>
    <t>042400010000</t>
  </si>
  <si>
    <t>OLEAN CITY SD</t>
  </si>
  <si>
    <t>050100010000</t>
  </si>
  <si>
    <t>AUBURN CITY SD</t>
  </si>
  <si>
    <t>060800010000</t>
  </si>
  <si>
    <t>DUNKIRK CITY SD</t>
  </si>
  <si>
    <t>061700010000</t>
  </si>
  <si>
    <t>JAMESTOWN CITY SD</t>
  </si>
  <si>
    <t>062401040000</t>
  </si>
  <si>
    <t>RIPLEY CSD</t>
  </si>
  <si>
    <t>070600010000</t>
  </si>
  <si>
    <t>ELMIRA CITY SD</t>
  </si>
  <si>
    <t>081200050000</t>
  </si>
  <si>
    <t>NORWICH CITY SD</t>
  </si>
  <si>
    <t>081501040000</t>
  </si>
  <si>
    <t>091402060000</t>
  </si>
  <si>
    <t>SARANAC CSD</t>
  </si>
  <si>
    <t>101300010000</t>
  </si>
  <si>
    <t>HUDSON CITY SD</t>
  </si>
  <si>
    <t>110200010000</t>
  </si>
  <si>
    <t>CORTLAND CITY SD</t>
  </si>
  <si>
    <t>121601060000</t>
  </si>
  <si>
    <t>SIDNEY CSD</t>
  </si>
  <si>
    <t>130200010000</t>
  </si>
  <si>
    <t>BEACON CITY SD</t>
  </si>
  <si>
    <t>130502020000</t>
  </si>
  <si>
    <t>DOVER UFSD</t>
  </si>
  <si>
    <t>130801060000</t>
  </si>
  <si>
    <t>HYDE PARK CSD</t>
  </si>
  <si>
    <t>131500010000</t>
  </si>
  <si>
    <t>POUGHKEEPSIE CITY SD</t>
  </si>
  <si>
    <t>140600010000</t>
  </si>
  <si>
    <t>BUFFALO CITY SD</t>
  </si>
  <si>
    <t>140600860843</t>
  </si>
  <si>
    <t>140600860853</t>
  </si>
  <si>
    <t>140600860868</t>
  </si>
  <si>
    <t>141800010000</t>
  </si>
  <si>
    <t>LACKAWANNA CITY SD</t>
  </si>
  <si>
    <t>142601030000</t>
  </si>
  <si>
    <t>KENMORE-TONAWANDA UFSD</t>
  </si>
  <si>
    <t>150901040000</t>
  </si>
  <si>
    <t>MORIAH CSD</t>
  </si>
  <si>
    <t>151102040000</t>
  </si>
  <si>
    <t>LAKE PLACID CSD</t>
  </si>
  <si>
    <t>161201040000</t>
  </si>
  <si>
    <t>SALMON RIVER CSD</t>
  </si>
  <si>
    <t>161501060000</t>
  </si>
  <si>
    <t>MALONE CSD</t>
  </si>
  <si>
    <t>170500010000</t>
  </si>
  <si>
    <t>GLOVERSVILLE CITY SD</t>
  </si>
  <si>
    <t>170901040000</t>
  </si>
  <si>
    <t>NORTHVILLE CSD</t>
  </si>
  <si>
    <t>180300010000</t>
  </si>
  <si>
    <t>BATAVIA CITY SD</t>
  </si>
  <si>
    <t>190301040000</t>
  </si>
  <si>
    <t>CAIRO-DURHAM CSD</t>
  </si>
  <si>
    <t>190401060000</t>
  </si>
  <si>
    <t>CATSKILL CSD</t>
  </si>
  <si>
    <t>261600010000</t>
  </si>
  <si>
    <t>ROCHESTER CITY SD</t>
  </si>
  <si>
    <t>270100010000</t>
  </si>
  <si>
    <t>AMSTERDAM CITY SD</t>
  </si>
  <si>
    <t>280201030000</t>
  </si>
  <si>
    <t>HEMPSTEAD UFSD</t>
  </si>
  <si>
    <t>280208030000</t>
  </si>
  <si>
    <t>ROOSEVELT UFSD</t>
  </si>
  <si>
    <t>280406030000</t>
  </si>
  <si>
    <t>MANHASSET UFSD</t>
  </si>
  <si>
    <t>310000010000</t>
  </si>
  <si>
    <t>310300860871</t>
  </si>
  <si>
    <t>310500860928</t>
  </si>
  <si>
    <t>320000010000</t>
  </si>
  <si>
    <t>330000010000</t>
  </si>
  <si>
    <t>331400860865</t>
  </si>
  <si>
    <t>331500860953</t>
  </si>
  <si>
    <t>340000010000</t>
  </si>
  <si>
    <t>411800010000</t>
  </si>
  <si>
    <t>ROME CITY SD</t>
  </si>
  <si>
    <t>411902040000</t>
  </si>
  <si>
    <t>WATERVILLE CSD</t>
  </si>
  <si>
    <t>412300010000</t>
  </si>
  <si>
    <t>UTICA CITY SD</t>
  </si>
  <si>
    <t>421800010000</t>
  </si>
  <si>
    <t>SYRACUSE CITY SD</t>
  </si>
  <si>
    <t>421800860845</t>
  </si>
  <si>
    <t>430700010000</t>
  </si>
  <si>
    <t>GENEVA CITY SD</t>
  </si>
  <si>
    <t>440901040000</t>
  </si>
  <si>
    <t>HIGHLAND FALLS CSD</t>
  </si>
  <si>
    <t>441600010000</t>
  </si>
  <si>
    <t>NEWBURGH CITY SD</t>
  </si>
  <si>
    <t>450801060000</t>
  </si>
  <si>
    <t>MEDINA CSD</t>
  </si>
  <si>
    <t>460701040000</t>
  </si>
  <si>
    <t>HANNIBAL CSD</t>
  </si>
  <si>
    <t>461300010000</t>
  </si>
  <si>
    <t>OSWEGO CITY SD</t>
  </si>
  <si>
    <t>472001040000</t>
  </si>
  <si>
    <t>RICHFIELD SPRINGS CSD</t>
  </si>
  <si>
    <t>491700010000</t>
  </si>
  <si>
    <t>TROY CITY SD</t>
  </si>
  <si>
    <t>500402060000</t>
  </si>
  <si>
    <t>512201040000</t>
  </si>
  <si>
    <t>NORWOOD-NORFOLK CSD</t>
  </si>
  <si>
    <t>530600010000</t>
  </si>
  <si>
    <t>SCHENECTADY CITY SD</t>
  </si>
  <si>
    <t>541102060000</t>
  </si>
  <si>
    <t>570101040000</t>
  </si>
  <si>
    <t>ADDISON CSD</t>
  </si>
  <si>
    <t>571502060000</t>
  </si>
  <si>
    <t>CANISTEO-GREENWOOD CSD</t>
  </si>
  <si>
    <t>571901040000</t>
  </si>
  <si>
    <t>ARKPORT CSD</t>
  </si>
  <si>
    <t>580109020000</t>
  </si>
  <si>
    <t>WYANDANCH UFSD</t>
  </si>
  <si>
    <t>580235060000</t>
  </si>
  <si>
    <t>SOUTH COUNTRY CSD</t>
  </si>
  <si>
    <t>580403030000</t>
  </si>
  <si>
    <t>HUNTINGTON UFSD</t>
  </si>
  <si>
    <t>580513030000</t>
  </si>
  <si>
    <t>CENTRAL ISLIP UFSD</t>
  </si>
  <si>
    <t>590501060000</t>
  </si>
  <si>
    <t>FALLSBURG CSD</t>
  </si>
  <si>
    <t>591301040000</t>
  </si>
  <si>
    <t>ROSCOE CSD</t>
  </si>
  <si>
    <t>610501040000</t>
  </si>
  <si>
    <t>GROTON CSD</t>
  </si>
  <si>
    <t>620600010000</t>
  </si>
  <si>
    <t>KINGSTON CITY SD</t>
  </si>
  <si>
    <t>641301060000</t>
  </si>
  <si>
    <t>HUDSON FALLS CSD</t>
  </si>
  <si>
    <t>660404030000</t>
  </si>
  <si>
    <t>HASTINGS-ON-HUDSON UFSD</t>
  </si>
  <si>
    <t>660411020000</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</si>
  <si>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</si>
  <si>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</si>
  <si>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</si>
  <si>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</si>
  <si>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</si>
  <si>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</si>
  <si>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</si>
  <si>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</si>
  <si>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</si>
  <si>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</si>
  <si>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</si>
  <si>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</si>
  <si>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87</t>
  </si>
  <si>
    <t>Less than 30%</t>
  </si>
  <si>
    <t>010100860884</t>
  </si>
  <si>
    <t>ALBANY PREP CHARTER SCHOOL</t>
  </si>
  <si>
    <t>100</t>
  </si>
  <si>
    <t>30-34%</t>
  </si>
  <si>
    <t>33</t>
  </si>
  <si>
    <t>35-39%</t>
  </si>
  <si>
    <t>80</t>
  </si>
  <si>
    <t>40-44%</t>
  </si>
  <si>
    <t>45-49%</t>
  </si>
  <si>
    <t>25</t>
  </si>
  <si>
    <t>50-54%</t>
  </si>
  <si>
    <t>57</t>
  </si>
  <si>
    <t>55-59%</t>
  </si>
  <si>
    <t>17</t>
  </si>
  <si>
    <t>60-64%</t>
  </si>
  <si>
    <t>22</t>
  </si>
  <si>
    <t>65-69%</t>
  </si>
  <si>
    <t>70-74%</t>
  </si>
  <si>
    <t>31</t>
  </si>
  <si>
    <t>75% or more</t>
  </si>
  <si>
    <t>OXFORD ACADEMY &amp; CSD</t>
  </si>
  <si>
    <t>86</t>
  </si>
  <si>
    <t>79</t>
  </si>
  <si>
    <t>COMMUNITY CHARTER SCHOOL</t>
  </si>
  <si>
    <t>PINNACLE CHARTER SCHOOL</t>
  </si>
  <si>
    <t>ORACLE CHARTER SCHOOL</t>
  </si>
  <si>
    <t>50</t>
  </si>
  <si>
    <t>8</t>
  </si>
  <si>
    <t>20</t>
  </si>
  <si>
    <t>83</t>
  </si>
  <si>
    <t>81</t>
  </si>
  <si>
    <t>60</t>
  </si>
  <si>
    <t>310100010000</t>
  </si>
  <si>
    <t>NYC GEOG DIST # 1 - MANHATTAN</t>
  </si>
  <si>
    <t/>
  </si>
  <si>
    <t>310200010000</t>
  </si>
  <si>
    <t>NYC GEOG DIST # 2 - MANHATTAN</t>
  </si>
  <si>
    <t>310300010000</t>
  </si>
  <si>
    <t>NYC GEOG DIST # 3 - MANHATTAN</t>
  </si>
  <si>
    <t>OPPORTUNITY CHARTER SCHOOL</t>
  </si>
  <si>
    <t>310400010000</t>
  </si>
  <si>
    <t>NYC GEOG DIST # 4 - MANHATTAN</t>
  </si>
  <si>
    <t>310500010000</t>
  </si>
  <si>
    <t>NYC GEOG DIST # 5 - MANHATTAN</t>
  </si>
  <si>
    <t>ST HOPE LEADERSHIP ACAD CHARTER SCH</t>
  </si>
  <si>
    <t>310600010000</t>
  </si>
  <si>
    <t>NYC GEOG DIST # 6 - MANHATTAN</t>
  </si>
  <si>
    <t>320700010000</t>
  </si>
  <si>
    <t>NYC GEOG DIST # 7 - BRONX</t>
  </si>
  <si>
    <t>320800010000</t>
  </si>
  <si>
    <t>NYC GEOG DIST # 8 - BRONX</t>
  </si>
  <si>
    <t>320900010000</t>
  </si>
  <si>
    <t>NYC GEOG DIST # 9 - BRONX</t>
  </si>
  <si>
    <t>321000010000</t>
  </si>
  <si>
    <t>NYC GEOG DIST #10 - BRONX</t>
  </si>
  <si>
    <t>321100010000</t>
  </si>
  <si>
    <t>NYC GEOG DIST #11 - BRONX</t>
  </si>
  <si>
    <t>321200010000</t>
  </si>
  <si>
    <t>NYC GEOG DIST #12 - BRONX</t>
  </si>
  <si>
    <t>331300010000</t>
  </si>
  <si>
    <t>NYC GEOG DIST #13 - BROOKLYN</t>
  </si>
  <si>
    <t>331400010000</t>
  </si>
  <si>
    <t>NYC GEOG DIST #14 - BROOKLYN</t>
  </si>
  <si>
    <t>WILLIAMSBURG CHARTER HIGH SCHOOL</t>
  </si>
  <si>
    <t>331500010000</t>
  </si>
  <si>
    <t>NYC GEOG DIST #15 - BROOKLYN</t>
  </si>
  <si>
    <t>SUMMIT ACADEMY CHARTER SCHOOL</t>
  </si>
  <si>
    <t>331600010000</t>
  </si>
  <si>
    <t>NYC GEOG DIST #16 - BROOKLYN</t>
  </si>
  <si>
    <t>331700010000</t>
  </si>
  <si>
    <t>NYC GEOG DIST #17 - BROOKLYN</t>
  </si>
  <si>
    <t>331800010000</t>
  </si>
  <si>
    <t>NYC GEOG DIST #18 - BROOKLYN</t>
  </si>
  <si>
    <t>331900010000</t>
  </si>
  <si>
    <t>NYC GEOG DIST #19 - BROOKLYN</t>
  </si>
  <si>
    <t>332000010000</t>
  </si>
  <si>
    <t>NYC GEOG DIST #20 - BROOKLYN</t>
  </si>
  <si>
    <t>332100010000</t>
  </si>
  <si>
    <t>NYC GEOG DIST #21 - BROOKLYN</t>
  </si>
  <si>
    <t>332200010000</t>
  </si>
  <si>
    <t>NYC GEOG DIST #22 - BROOKLYN</t>
  </si>
  <si>
    <t>332300010000</t>
  </si>
  <si>
    <t>NYC GEOG DIST #23 - BROOKLYN</t>
  </si>
  <si>
    <t>333200010000</t>
  </si>
  <si>
    <t>NYC GEOG DIST #32 - BROOKLYN</t>
  </si>
  <si>
    <t>342400010000</t>
  </si>
  <si>
    <t>NYC GEOG DIST #24 - QUEENS</t>
  </si>
  <si>
    <t>342500010000</t>
  </si>
  <si>
    <t>NYC GEOG DIST #25 - QUEENS</t>
  </si>
  <si>
    <t>342600010000</t>
  </si>
  <si>
    <t>NYC GEOG DIST #26 - QUEENS</t>
  </si>
  <si>
    <t>342700010000</t>
  </si>
  <si>
    <t>NYC GEOG DIST #27 - QUEENS</t>
  </si>
  <si>
    <t>342800010000</t>
  </si>
  <si>
    <t>NYC GEOG DIST #28 - QUEENS</t>
  </si>
  <si>
    <t>342900010000</t>
  </si>
  <si>
    <t>NYC GEOG DIST #29 - QUEENS</t>
  </si>
  <si>
    <t>343000010000</t>
  </si>
  <si>
    <t>NYC GEOG DIST #30 - QUEENS</t>
  </si>
  <si>
    <t>11</t>
  </si>
  <si>
    <t>303500010035-1722</t>
  </si>
  <si>
    <t>NYC - DEP CHANC (PUBLIC SCHOOL CHOICE-1722)</t>
  </si>
  <si>
    <t>305100010051-1723</t>
  </si>
  <si>
    <t>NYC - DEP CHANC INSTR (PRIORITY/FOCUS SWP-1723)</t>
  </si>
  <si>
    <t>305100010051-1724</t>
  </si>
  <si>
    <t>NYC - DEP CHANC INSTR (PRIORITY/FOCUS TAS-1724)</t>
  </si>
  <si>
    <t>305100010051-1726</t>
  </si>
  <si>
    <t>NYC - DEP CHANC INSTR (DELINQUENT-1726)</t>
  </si>
  <si>
    <t>304600010046-1727</t>
  </si>
  <si>
    <t>NYC - DIV OF HUMAN RESOURCES (T1 BILINGUAL-1727)</t>
  </si>
  <si>
    <t>305100010051-1729</t>
  </si>
  <si>
    <t>NYC - DEP CHANC INSTR (SWP-1729)</t>
  </si>
  <si>
    <t>305100010051-1731</t>
  </si>
  <si>
    <t>NYC - DEP CHANC INSTR (TAS-1731)</t>
  </si>
  <si>
    <t>306400010064-1732</t>
  </si>
  <si>
    <t>NYC - NONPUBLIC SCHOOL PROG (1732)</t>
  </si>
  <si>
    <t>305100010051-1733</t>
  </si>
  <si>
    <t>NYC - DEP CHANC INSTR (STH NT1/HOMELESS-1733)</t>
  </si>
  <si>
    <t>305100010051-1734</t>
  </si>
  <si>
    <t>NYC - DEP CHANC INSTR (ADMIN SUPPORT-1734)</t>
  </si>
  <si>
    <t>305100010051-1736</t>
  </si>
  <si>
    <t>NYC - DEP CHANC INSTR (SES-1736)</t>
  </si>
  <si>
    <t>305100010051-1742</t>
  </si>
  <si>
    <t>NYC - DEP CHANC INSTR (PRE-K-1742)</t>
  </si>
  <si>
    <t>304000010040-1744</t>
  </si>
  <si>
    <t>NYC - BOARD OF EDUCATION (EVALUATION SVC-1744)</t>
  </si>
  <si>
    <t>305100010051-1921</t>
  </si>
  <si>
    <t>NYC - DEP CHANC INSTR (NEGLECTED-1921)</t>
  </si>
  <si>
    <t>90</t>
  </si>
  <si>
    <t>SOUTHSIDE ACADEMY CHARTER SCHOOL</t>
  </si>
  <si>
    <t>75</t>
  </si>
  <si>
    <t>29</t>
  </si>
  <si>
    <t>EAST RAMAPO CSD (SPRING VALLEY)</t>
  </si>
  <si>
    <t>7</t>
  </si>
  <si>
    <t>67</t>
  </si>
  <si>
    <t>COBLESKILL-RICHMONDVILLE CSD</t>
  </si>
  <si>
    <t>63</t>
  </si>
  <si>
    <t>46</t>
  </si>
  <si>
    <t>GREENBURGH ELE UFSD</t>
  </si>
  <si>
    <t>MT VERNON SCHOOL DISTRICT</t>
  </si>
  <si>
    <t>44</t>
  </si>
  <si>
    <t>37</t>
  </si>
  <si>
    <t>NYC MANHATTAN BOROUGH</t>
  </si>
  <si>
    <t>15</t>
  </si>
  <si>
    <t>NYC BROOKLYN BOROUGH</t>
  </si>
  <si>
    <t>28</t>
  </si>
  <si>
    <t>NYC BRONX BOROUGH</t>
  </si>
  <si>
    <t>45</t>
  </si>
  <si>
    <t>NYC QUEENS BOROUGH</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</si>
  <si>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</si>
  <si>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</si>
  <si>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</si>
  <si>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</si>
  <si>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r>
      <t>D2. Leading Indicator(s):</t>
    </r>
    <r>
      <rPr>
        <b/>
        <sz val="11"/>
        <color theme="1"/>
        <rFont val="Calibri"/>
        <family val="2"/>
        <scheme val="minor"/>
      </rPr>
      <t xml:space="preserve"> Identify the specific indicators that will be used to monitor progress toward the goal.</t>
    </r>
  </si>
  <si>
    <t>LEA Name:</t>
  </si>
  <si>
    <t>Contact Name</t>
  </si>
  <si>
    <t>Phone</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</si>
  <si>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</si>
  <si>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</si>
  <si>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</si>
  <si>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THE SIGNATURES BELOW CONFIRM APPROVAL.</t>
  </si>
  <si>
    <t>Position</t>
  </si>
  <si>
    <t>Signature</t>
  </si>
  <si>
    <t>Print Name</t>
  </si>
  <si>
    <t>Date</t>
  </si>
  <si>
    <t>Superintendent</t>
  </si>
  <si>
    <t>President, B.O.E. / Chancellor or Chancellor's Designee</t>
  </si>
  <si>
    <t>Name</t>
  </si>
  <si>
    <t>Title / Organization</t>
  </si>
  <si>
    <t>Meeting Date(s)</t>
  </si>
  <si>
    <t>Locations(s)</t>
  </si>
  <si>
    <t>Location(s)</t>
  </si>
  <si>
    <t>Total Student Enrollment</t>
  </si>
  <si>
    <t>% Title I Population</t>
  </si>
  <si>
    <t>% Attendance Rate</t>
  </si>
  <si>
    <t>% American Indian or Alaska Native</t>
  </si>
  <si>
    <t>% Black or African American</t>
  </si>
  <si>
    <t>% Hispanic or Latino</t>
  </si>
  <si>
    <t>% White</t>
  </si>
  <si>
    <t>% Multi-Racial</t>
  </si>
  <si>
    <t>Overall State Accountability Status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</si>
  <si>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</si>
  <si>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</si>
  <si>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</si>
  <si>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</si>
  <si>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</si>
  <si>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</si>
  <si>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</si>
  <si>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</si>
  <si>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</si>
  <si>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</si>
  <si>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</si>
  <si>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</si>
  <si>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</si>
  <si>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</si>
  <si>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</si>
  <si>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</si>
  <si>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student academic achievement targets for the identified subgroups in the current plan.</t>
  </si>
  <si>
    <t>Tenet 2: School Leader Practices and Decisions</t>
  </si>
  <si>
    <t>Tenet 3: Curriculum Development and Support</t>
  </si>
  <si>
    <t>Tenet 4: Teacher Practices and Decisions</t>
  </si>
  <si>
    <t>Tenet 5: Student Social and Emotional Developmental Health</t>
  </si>
  <si>
    <t>Tenet 6: Family and Community Engagement</t>
  </si>
  <si>
    <t>REVIEWER FEEDBACK ON ACTIVITIES</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</si>
  <si>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</si>
  <si>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</si>
  <si>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</si>
  <si>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</si>
  <si>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</si>
  <si>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</si>
  <si>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</si>
  <si>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</si>
  <si>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</si>
  <si>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</si>
  <si>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</si>
  <si>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</si>
  <si>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</si>
  <si>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</si>
  <si>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</si>
  <si>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</si>
  <si>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</si>
  <si>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</si>
  <si>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</si>
  <si>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</si>
  <si>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</si>
  <si>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</si>
  <si>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</si>
  <si>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</si>
  <si>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</si>
  <si>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</si>
  <si>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School Name:</t>
  </si>
  <si>
    <t>School Leadership Team</t>
  </si>
  <si>
    <t>SCEP Plan Overview</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</si>
  <si>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</si>
  <si>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</si>
  <si>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</si>
  <si>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The school creates a culture of partnership where families, community members and school staff work together to share in the responsibility for student academic progress and social-emotional growth and well-being.</t>
  </si>
  <si>
    <t>Tenet 5 - Student Social and Emotional Developmental Health</t>
  </si>
  <si>
    <t>Tenet 4 - Teacher Practices and Decisions</t>
  </si>
  <si>
    <t>Tenet 3 - Curriculum Development and Support</t>
  </si>
  <si>
    <t>Tenet 6 - Family and Community Engagement</t>
  </si>
  <si>
    <t>Tenet 2 - School Leader Practices and Decisions</t>
  </si>
  <si>
    <t>School Information Sheet</t>
  </si>
  <si>
    <t>The Organizational Plan should provide an understanding of how the school will be operated, beginning with its governance and management.  It should present a clear picture of the school’s operating priorities, delegation of responsibilities, and relationships with key stakeholders.</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</si>
  <si>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</si>
  <si>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t>Grade Configuration</t>
  </si>
  <si>
    <t>% of Students Eligible for Free Lunch</t>
  </si>
  <si>
    <t>% of Students Eligible for Reduced-Price  Lunch</t>
  </si>
  <si>
    <t>% of Limited English Proficient Students</t>
  </si>
  <si>
    <t>% of Students with Disabilities</t>
  </si>
  <si>
    <t>% Asian, Native Hawaiian / Other Pacific Islander</t>
  </si>
  <si>
    <t>School Personnel</t>
  </si>
  <si>
    <t>Years Principal Assigned to School</t>
  </si>
  <si>
    <t># of Assistant Principals</t>
  </si>
  <si>
    <t># of Deans</t>
  </si>
  <si>
    <t># of Counselors / Social Workers</t>
  </si>
  <si>
    <t>% of Teachers Teaching Out of Certification Area</t>
  </si>
  <si>
    <t>% Teaching with Fewer than 3 Years of Experience</t>
  </si>
  <si>
    <t>Average # of Teacher Absences</t>
  </si>
  <si>
    <t>Priority School</t>
  </si>
  <si>
    <t>Focus School Identified by a Focus District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</si>
  <si>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</si>
  <si>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</si>
  <si>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</si>
  <si>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</si>
  <si>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</si>
  <si>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</si>
  <si>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</si>
  <si>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</si>
  <si>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</si>
  <si>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</si>
  <si>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</si>
  <si>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</si>
  <si>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Racial/Ethnic Origin of School Student Population</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</si>
  <si>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</si>
  <si>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Common Leading Indicators Worksheet</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</si>
  <si>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</si>
  <si>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</si>
  <si>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</si>
  <si>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</si>
  <si>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</si>
  <si>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</si>
  <si>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</si>
  <si>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</si>
  <si>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</si>
  <si>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</si>
  <si>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</si>
  <si>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</si>
  <si>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</si>
  <si>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</si>
  <si>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</si>
  <si>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Student Growth Percentile  for Low-Income Students</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</si>
  <si>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</si>
  <si>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</si>
  <si>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1.  New School Design and Educational Plan</t>
  </si>
  <si>
    <t>2. Organizational Plan</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</si>
  <si>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</si>
  <si>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</si>
  <si>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Tenet 2</t>
  </si>
  <si>
    <t>Tenet 3</t>
  </si>
  <si>
    <t>Tenet 5</t>
  </si>
  <si>
    <t>Tenet 4</t>
  </si>
  <si>
    <t>Tenet 6</t>
  </si>
  <si>
    <t>REVIEWER FEEDBACK ON NEEDS ASSESSMENT</t>
  </si>
  <si>
    <t xml:space="preserve">ENTER DATA INTO ALL YELLOW CELLS. </t>
  </si>
  <si>
    <t>Priority Schools: Expanded Learning Time Plan</t>
  </si>
  <si>
    <t>D. Describe the focused priorities, expressed as clearly articulated and measurable goals, that will guide the implementation and evaluation of all program partnerships and activities.</t>
  </si>
  <si>
    <t>F. Describe how the school will provide a consistently high-quality and rigorous core academic program, delivered by  NYS certified teachers and qualified community educators (e.g., tutors, teaching artists, etc.), that directly aligns with Common Core Learning Standards.</t>
  </si>
  <si>
    <t>E. Describe how the school will foster a culture of safety, support, and social emotional growth where high expectations for students and staff are clearly articulated and supported through appropriate policies, procedures, and/or practices that adhere to NYSED’s social/emotional learning guidelines.</t>
  </si>
  <si>
    <t>G. Describe how the school will support personalized learning for all students through differentiated instruction, timely and targeted interventions for students who require additional support, and opportunities for acceleration.</t>
  </si>
  <si>
    <t>H. Describe how the school will integrate high-quality and engaging enrichment programming that builds critical knowledge and skills and exposes students to potential college and career pathways.</t>
  </si>
  <si>
    <t>I. Describe how the school will embed consistent and meaningful opportunities for all constituencies to collaborate with their peers, participate in professional development that improves instructional practices, and engage in self-reflection and evaluation.</t>
  </si>
  <si>
    <t>J. Describe how the school will utilize data cycles that include baseline, progress monitoring, and summative evaluation measures for evaluating teaching and learning and informing appropriate supports, interventions, and/or services.</t>
  </si>
  <si>
    <t>K. Describe how the school will allocate and integrate school, district, and community resources strategically to ensure that identified goals are achieved and critical program components can be sustained and/or scaled up over time.</t>
  </si>
  <si>
    <t>B. Describe the unique academic, social, and emotional needs of targeted students that will be addressed through the components of the ELT program.</t>
  </si>
  <si>
    <t>C. Describe how the school engaged representatives from multiple school and community stakeholder groups in thoughtful, data-driven needs assessment that address the holistic needs of students and teachers.</t>
  </si>
  <si>
    <t>Statement of Assurances</t>
  </si>
  <si>
    <t>By signing this document, the Local Education Agency certifies that:</t>
  </si>
  <si>
    <t>LEA BEDS Code: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</si>
  <si>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</si>
  <si>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</si>
  <si>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List anticipated barriers that may impact the ability to accomplish the mission or guiding principles and how those barriers will be addressed.</t>
  </si>
  <si>
    <t xml:space="preserve">• Describe the professional development opportunities that will be provided to teachers and school leaders and the rationale for each opportunity. </t>
  </si>
  <si>
    <t xml:space="preserve">• List the highlights of the initiatives described in the current SCEP. </t>
  </si>
  <si>
    <t>• State the mission or guiding principles of the school and describe the relationship between the mission or guiding principles and the identified needs of the school.</t>
  </si>
  <si>
    <t>• Describe how school structures will drive strategic implementation of the mission/guiding principles.</t>
  </si>
  <si>
    <t>• List all methods of dialogue that school leaders will implement to strengthen relationships with school staff and the community.</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</si>
  <si>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</si>
  <si>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</si>
  <si>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 List the identified needs in the school that will be targeted for improvement in this plan.</t>
  </si>
  <si>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</si>
  <si>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 xml:space="preserve">SIG 1003(a) Recipient </t>
  </si>
  <si>
    <t>SIG 1003(g) Recipient</t>
  </si>
  <si>
    <t>1. Rate the degree to which the School achieved the goals identified in the previous year's School Comprehensive Education Plan (Mark with an "X").</t>
  </si>
  <si>
    <t>2. Rate the degree to which the School successfully implemented the activities identified in the previous year's SCEP (Mark with an "X").</t>
  </si>
  <si>
    <t>3. Rate the degree to which the activities identified in the previous year's SCEP impacted academic achievement targets for identified subgroups (Mark with an "X").</t>
  </si>
  <si>
    <t>4. Rate the degree to which the activities identified in the previous year's SCEP increased Parent Engagement (Mark with an "X").</t>
  </si>
  <si>
    <t>5. Rate the degree to which the activities identified in the previous year's SCEP received the funding necessary to achieve the corresponding goals (Mark with an "X").</t>
  </si>
  <si>
    <t>6. Identify in which Tenet the school made the most growth during the previous year (Mark with an "X").</t>
  </si>
  <si>
    <t>Visionary leaders create a school community and culture that lead to success, well-being and high academic outcomes for all students via systems of continuous and sustainable school improvement.</t>
  </si>
  <si>
    <t>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Note:  For schools identified as  Pers</t>
  </si>
  <si>
    <t>Persistently Failing School (per Education Law 211-f)</t>
  </si>
  <si>
    <t>Failing School (per Education Law 211-f)</t>
  </si>
  <si>
    <t>2016-2017 School Comprehensive Education Plan (SCEP)</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</si>
  <si>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</si>
  <si>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</si>
  <si>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</si>
  <si>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</si>
  <si>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</si>
  <si>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A. Describe the target population of students to be served by the Expanded Learning Time program. Indicate whether students' participation in the additional hours will be mandatory or voluntary, and if voluntary, how are you ensuring that 50% or more of the students or of Academic Intervention Services students are participating?</t>
  </si>
  <si>
    <t>http://www.p12.nysed.gov/accountability/forms.html</t>
  </si>
  <si>
    <t>Under New York State's approved ESEA Flexibility Waiver, all Priority Schools are required to implement a systematic whole school reform model for a period of 3 years.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 [G]) or School Innovation Fund (SIF) must complete and submit the principal checklist accessed by the hyperlink and provide full responses to the narrative questions below to demonstrate their plan for implementation of a whole school reform model.</t>
  </si>
  <si>
    <r>
      <rPr>
        <b/>
        <u/>
        <sz val="11"/>
        <color theme="1"/>
        <rFont val="Calibri"/>
        <family val="2"/>
        <scheme val="minor"/>
      </rPr>
      <t>A. Site-based Governance:</t>
    </r>
    <r>
      <rPr>
        <b/>
        <sz val="11"/>
        <color theme="1"/>
        <rFont val="Calibri"/>
        <family val="2"/>
        <scheme val="minor"/>
      </rPr>
      <t xml:space="preserve">  Provide an update to the organizational structure of the school and its day-to-day operation. Explain the rationale for any changes or lack therof that have occurred since the 2015-16 plan.</t>
    </r>
  </si>
  <si>
    <t>1. Describe the schedule that will result in implementation of a whole school reform model no later than the 2018-19 school year.</t>
  </si>
  <si>
    <t>Re-Identified Focus Schools</t>
  </si>
  <si>
    <t>1.  Identify the Turnaround Principle the school is choosing to implement.</t>
  </si>
  <si>
    <t>2.   Describe the schools plan for intensive implementation of the identified principle.  As part of the response include a timeline for implementation.</t>
  </si>
  <si>
    <t>3.  Describe the plan for oversight of the implementation of the identified principle.</t>
  </si>
  <si>
    <r>
      <rPr>
        <b/>
        <u/>
        <sz val="11"/>
        <color theme="1"/>
        <rFont val="Calibri"/>
        <family val="2"/>
        <scheme val="minor"/>
      </rPr>
      <t>B.  Staffing, Human Resources, and Work Conditions:</t>
    </r>
    <r>
      <rPr>
        <b/>
        <sz val="11"/>
        <color theme="1"/>
        <rFont val="Calibri"/>
        <family val="2"/>
        <scheme val="minor"/>
      </rPr>
      <t xml:space="preserve">  Provide an update to the staffing plan for the school including staffing needs and recruitment strategies and what changes the school has made since the implementation of the 15-16 plan.</t>
    </r>
  </si>
  <si>
    <t xml:space="preserve">Priority Schools: Whole School Reform Model </t>
  </si>
  <si>
    <t>(Applicable to schools that were identified as Priority during the 2012-2016 identification period)</t>
  </si>
  <si>
    <t xml:space="preserve">As per New York State's approved ESEA Flexibility Waiver, Priority schools implementing a whole school reform model in 2016-2017 must demonstrate that a minimum of 200 additional student contact hours are being offered as Expanded Learning Time in addition to the current mandated length of 900 hours per year of instruction in elementary school and 990 hours per year in high school.  </t>
  </si>
  <si>
    <t xml:space="preserve">More information about the Turnaround Principles can be found at: https://www.ed.gov/sites/default/files/esea-flexibility-acc.doc </t>
  </si>
  <si>
    <t xml:space="preserve">Focus Schools that are re-identified on the February 2016 list must implement more rigorous interventions and prior to the beginning of the 2016-17 school year revise their SCEP to focus on the needs identified through their DTSDE reviews. Schools must begin immediately planning for intensive implementation of at least one ESEA Flexibility Turnaround Principle (e.g., redesign the school day, week, or year; modify the instructional program to ensure it is research-based, rigorous, and aligned with State academic content standards; provide time for collaboration on the use of data) beginning no later than the 2016-17 school year.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replaced.The SCEP must describe the schools plan for intensive implementation of at least one ESEA Flexibility Turnaround Principle. </t>
  </si>
  <si>
    <t>Newly identified Priority Schools are required to implement a whole school reform model by no later than the 2018-19 school year. Districts may meet this requirement through implementation of a 1003(g) School Improvement Grant intervention model, a School Innovation Fund model, or through implementation of a School Comprehensive Education Plan that includes a Whole School Reform Model aligned to the United States Department of Education’s (USDE) Turnaround Principles. More information regarding the requirements of these models can be found on the Office of School Innovation and Reform’s website at http://www.p12.nysed.gov/oisr/.</t>
  </si>
  <si>
    <t>(Applicable to schools that were identified as Focus during the 2012-2016 identification period)</t>
  </si>
  <si>
    <t>(Applicable to schools that were newly identified as Priority in February 2016)</t>
  </si>
  <si>
    <t>B2. DTSDE Review Type:</t>
  </si>
  <si>
    <t>B1. Most Recent DTSDE Review Date:</t>
  </si>
  <si>
    <t>REVIEWER FEEDBACK ON SMART GOAL/LEADING INDICATORS</t>
  </si>
  <si>
    <t>REVIEWER FEEDBACK</t>
  </si>
  <si>
    <r>
      <rPr>
        <b/>
        <u/>
        <sz val="11"/>
        <color theme="1"/>
        <rFont val="Calibri"/>
        <family val="2"/>
        <scheme val="minor"/>
      </rPr>
      <t>A.  Curriculum and Instruction:</t>
    </r>
    <r>
      <rPr>
        <b/>
        <sz val="11"/>
        <color theme="1"/>
        <rFont val="Calibri"/>
        <family val="2"/>
        <scheme val="minor"/>
      </rPr>
      <t xml:space="preserve"> Provide a description of the curriculum being used by the school and any adjustments made to the curriculum based on data analysis of the implementation of the 15-16 plan.</t>
    </r>
  </si>
  <si>
    <r>
      <rPr>
        <b/>
        <u/>
        <sz val="11"/>
        <color theme="1"/>
        <rFont val="Calibri"/>
        <family val="2"/>
        <scheme val="minor"/>
      </rPr>
      <t>B.  Professional Development:</t>
    </r>
    <r>
      <rPr>
        <b/>
        <sz val="11"/>
        <color theme="1"/>
        <rFont val="Calibri"/>
        <family val="2"/>
        <scheme val="minor"/>
      </rPr>
      <t xml:space="preserve">  Provide an update on the coherent framework for professional development described in the 2015-16 plan, which includes extensive job-embedded professional development, and structures for collaboration that enable teachers and support staff to have common, regular, and frequent planning time. Discuss how curriculum and instructional needs are reflected in plans for professional development.</t>
    </r>
  </si>
  <si>
    <r>
      <rPr>
        <b/>
        <u/>
        <sz val="11"/>
        <rFont val="Calibri"/>
        <family val="2"/>
        <scheme val="minor"/>
      </rPr>
      <t>C.  Use of Time:</t>
    </r>
    <r>
      <rPr>
        <b/>
        <sz val="11"/>
        <rFont val="Calibri"/>
        <family val="2"/>
        <scheme val="minor"/>
      </rPr>
      <t xml:space="preserve"> Provide an update on the daily  calendar and schedule as described in the 2015-16 plan and articulate how the use of time will continue to provide for meaningful improvements in the quality of instruction, enrichment opportunities, and professional culture of teacher leadership and collaboration. Based on data analysis of the 2015-16 plan</t>
    </r>
  </si>
  <si>
    <r>
      <rPr>
        <b/>
        <u/>
        <sz val="11"/>
        <color theme="1"/>
        <rFont val="Calibri"/>
        <family val="2"/>
        <scheme val="minor"/>
      </rPr>
      <t>D.  Assessment:</t>
    </r>
    <r>
      <rPr>
        <b/>
        <sz val="11"/>
        <color theme="1"/>
        <rFont val="Calibri"/>
        <family val="2"/>
        <scheme val="minor"/>
      </rPr>
      <t xml:space="preserve">  Provide an update to the school’s approach to assessment as described in the 2015-16 plan. </t>
    </r>
  </si>
  <si>
    <r>
      <rPr>
        <b/>
        <u/>
        <sz val="11"/>
        <rFont val="Calibri"/>
        <family val="2"/>
        <scheme val="minor"/>
      </rPr>
      <t>E.  School Climate and Discipline:</t>
    </r>
    <r>
      <rPr>
        <b/>
        <sz val="11"/>
        <rFont val="Calibri"/>
        <family val="2"/>
        <scheme val="minor"/>
      </rPr>
      <t xml:space="preserve"> Describe the strategies the school will employ to continue to develop and sustain a safe and orderly school climate that supports fulfillment of the educational goals. Explain the school’s approach to student behavior management and discipline for both the general student population and for students with special needs and if it has changed since evaluation of the 2015-16 plan. Explain how the school will encourage parent/family involvement and communication to support student learning and how it will gauge satisfaction with school climate.</t>
    </r>
  </si>
  <si>
    <r>
      <rPr>
        <b/>
        <u/>
        <sz val="11"/>
        <rFont val="Calibri"/>
        <family val="2"/>
        <scheme val="minor"/>
      </rPr>
      <t>F.  Meeting the Needs of Unique Populations:</t>
    </r>
    <r>
      <rPr>
        <b/>
        <sz val="11"/>
        <rFont val="Calibri"/>
        <family val="2"/>
        <scheme val="minor"/>
      </rPr>
      <t xml:space="preserve">  Describe the population of students with disabilities, including those with moderate to severe disabilities, students who are English language learners, and students from households that are eligible for the federal free or reduced-priced lunch program, first generation college goers, students of color, and other young people underrepresented in higher education and the specific continuum of instructional and support strategies that will be employed to meet the needs of these populations.</t>
    </r>
  </si>
  <si>
    <t>Self-Lead Focus Review</t>
  </si>
  <si>
    <t xml:space="preserve"> </t>
  </si>
  <si>
    <t>April 19-27, 2016</t>
  </si>
  <si>
    <t>September, 2016</t>
  </si>
  <si>
    <t xml:space="preserve">By June 2017, the Social Emotional Support Team (SEST) will establish and use processes for data collection and analysis to deliver classroom instruction and small group counseling sessions that promote school-wide behavioral expectations.  A baseline of referral data will be established July 1st, 2016. 
</t>
  </si>
  <si>
    <t>The DTSDE Self-Lead Review indicates that we need to establish a cohesive system for the Social Emotional Support Team (SEST) to collect and use data to adjust practices and provide support to teachers and students that leads to a safe, respectful learning environment.</t>
  </si>
  <si>
    <t xml:space="preserve">The DTSDE Self-Lead Review indicates that we need to collect informal data of instructional practices to inform and adjust building-wide practices.  
The DTSDE Self-Lead Review indicates that we need to engage in strategic practices and decision making around the use data and assessment to adjust and align instructional practice across the school and throughout each lesson.  
</t>
  </si>
  <si>
    <t xml:space="preserve">The DTSDE Self-Lead Focus Review and sub-group interviews indicate that we need to increase general communications with all families and communicate the Liberty Elementary School Vision and Mission with all families.
</t>
  </si>
  <si>
    <t xml:space="preserve">There are currently no bi-lingual evening events offered at Liberty Elementary School.  Liberty Elementary School will host one Math Family Engagement Night and one ELA Family Engagement Night to provide strategies for working with students at home in math and literacy.  Family Engagement Night workshops will be offered in Spanish and English.  The Math Family Engagement Night will take place in October, 2016.  The ELA Family Engagement Night will take place in January, 2017.  </t>
  </si>
  <si>
    <t>PK-4</t>
  </si>
  <si>
    <t>all student receieved</t>
  </si>
  <si>
    <t>all students received</t>
  </si>
  <si>
    <t>1 year                    8 months</t>
  </si>
  <si>
    <t>no</t>
  </si>
  <si>
    <t>yes</t>
  </si>
  <si>
    <t>na</t>
  </si>
  <si>
    <t>Liberty Central School District</t>
  </si>
  <si>
    <t>Liberty Elementary School</t>
  </si>
  <si>
    <t>845-292-5400  x2063</t>
  </si>
  <si>
    <t>www.libertyk12.org</t>
  </si>
  <si>
    <t xml:space="preserve">William Silver </t>
  </si>
  <si>
    <t>2016-17 LES master schedule meeting dates and times</t>
  </si>
  <si>
    <t xml:space="preserve">Agendas and meeting minutes will reflect meeting goals, activities and outcomes  </t>
  </si>
  <si>
    <t>Student Growth in F&amp;P Reading Levels</t>
  </si>
  <si>
    <t>RSE-TASC Walkthrough Tool will be used monthly to progress monitor classroom instructional practices</t>
  </si>
  <si>
    <t>Explicit Direct Instruction moring PD sessions</t>
  </si>
  <si>
    <t>The monthly student discipline referral data (School Tool) is scheduled for collection
The PBIS monthly data meetings
Attendance, agendas and minutes at SEST meetings minimum twice monthly.
Rate of annual HELP Referrals submitted by LES teachers.  A baseline number of 2015-16 HELP referrals will be established in June 2016.
SEST Teacher attendance at FBA/BIP/Progress Monitoring Professional Development (TBD).
SEST attend weekly book study to further develop Tier 1, 2 &amp; 3 response capacity.</t>
  </si>
  <si>
    <t>The monthly student discipline referral data (School Tool) is scheduled for collection</t>
  </si>
  <si>
    <t>SEST attend weekly book study to further develop Tier 1, 2 &amp; 3 response capacity.</t>
  </si>
  <si>
    <t>The book, "Managing Challenging Behaviors in Schools" has been purchased and received</t>
  </si>
  <si>
    <t>The book, "Managing Non-Compliance and Defiance in the Classroom" has been purchased and received</t>
  </si>
  <si>
    <t>X</t>
  </si>
  <si>
    <t>Social-Emotional Support Team (SEST) attendance at FBA/BIP/Progress Monitoring PD is scheduled &amp; attended.</t>
  </si>
  <si>
    <t>By June of 2017, 100% teachers will implement elements of explicit Direct Instruction  practices in their classrooms.  This will be measured using the RSE-TASC Walkthrough Tool.  A baseline will be established will be established in September 2016.</t>
  </si>
  <si>
    <t xml:space="preserve">                                              </t>
  </si>
  <si>
    <t>Calendar all administrative SCEP review meetings (Responsibility: Assistant Principal)</t>
  </si>
  <si>
    <t>SEE ATTACHED DOCUMENTATION AND SIGNATURES</t>
  </si>
  <si>
    <t>Order Explicit Direct instruction books for faculty (Responsibility: Assistant Principal)</t>
  </si>
  <si>
    <t>Schedule 7 grade level/department PD sessions (Responsibility: Assistant Principal)</t>
  </si>
  <si>
    <t>Plan all Explicit Direct Instruction PD sessions through December 2016 (Responsibility: Assistant Principal)</t>
  </si>
  <si>
    <t>Work with principal to establish how and when collected data will flow into the progress monitoring tool (Responsibility: Assistant Principal)</t>
  </si>
  <si>
    <t>Plan remaining Explicit Direct Instruction PD session through March 31, 2017 (Responsibility: Assistant Principal)</t>
  </si>
  <si>
    <t xml:space="preserve">LES SEST will meet twice monthly with the LES Assistant Principal to review student needs and progress.  Agenda, minutes, sign-in sheets will be collected by the Assistant Principal. </t>
  </si>
  <si>
    <t>Roles and goals for the 2016-17 school year will be documented, calendared and shared with the LES faculty at the September 2016 faculty meeting.(Responsibility: Assistant Principal)</t>
  </si>
  <si>
    <t>HELP referral process will be documented by the SEST and shared by the LES Behaviorist with the LES faculty at the September faculty meeting (Responsibility: Assistant Principal).</t>
  </si>
  <si>
    <t xml:space="preserve">All members of the SEST will participate in on going book study </t>
  </si>
  <si>
    <t>All members of the SEST will participate in FBA/BIP/Progress Monitoring professional development (Responsibility: Assistant Principal)</t>
  </si>
  <si>
    <t xml:space="preserve">LES SEST will meet 1X per month to review monthly referral and PBIS data.  The meeting dates will be placed on the school calendar.  Agenda, minutes, sign-in sheets will be collected by the Assistant Principal. </t>
  </si>
  <si>
    <t>The Math Family Engagement Night will be advertised on the district website and flyers will be sent home with all students.  Flyers will be provided in English and Spanish.</t>
  </si>
  <si>
    <t>The ELA Family Engagement Night will be advertised on the district website and flyers will be sent home with all students.  Flyers will be provided in English and Spanish.</t>
  </si>
  <si>
    <t>The building principal will post the LES Vision and Mission throughout the school and website; and refer to it when meeting with groups of stakeholders at such events as Open House, Parent Conferences and at the Math and ELA Family Engagement Nights.</t>
  </si>
  <si>
    <t xml:space="preserve">LES Assistant Principal will meet twice monthly to clearly define the roles and goals of each member of the Social Emotional Support Team (SEST) by September 15, 2016.  </t>
  </si>
  <si>
    <t>Principal, teacher leaders and literacy teachers will meet to establish a plan for collection and use of reading data.  The plan will include:  
- Types of assessment to be used
- Method of collecting and storing data 
- Protocols for analyzing data at grade level data meetings</t>
  </si>
  <si>
    <t>Master Schedule revised to include a daily guided reading block for all students in grades K-4:  Jackie Harris, Principal</t>
  </si>
  <si>
    <t>Grade level data meetings scheduled to analyze guided reading data in grades K-4.  Each grade level K-4, including support teachers for literacy, will meet for a minimum of 60 minutes per month to analyze reading data and set lesson goals, as scheduled:  Jackie Harris, Building Principal</t>
  </si>
  <si>
    <t>One ELL teacher and one ICT teacher will attend Lesley University for training in Leveled Literacy Intervention and use the LLI program for instruction with ELL and ICT students during the 2016-17 school year.</t>
  </si>
  <si>
    <t>Create progress monitoring tool  (Responsibility: Principal and Assistant Principal)</t>
  </si>
  <si>
    <t>Plan agenda for SCEP review meetings and meet monthly for goal progress.  Adjust to ensure goal success as needed.</t>
  </si>
  <si>
    <t>Based on the DTSDE Self-Review, Fountas and Pinnell, teacher surveys, the principal and APPR data reviewed, the over arching need in the building and all departments is to collect and analyze data to make strategic decisions to improve student outcomes. The goals of tenants 3, 4, 5 and 6 of this SCEP are anchored in collecting and analyzing data to make strategic decisions. The building leadership needs to actively monitor the progress of all the goals in this SCEP.</t>
  </si>
  <si>
    <t>By June 2017, the building leadership will meet 1x per month to review curriculum data (tenant 3), instructional data (tenant 4), behavioral data (tenant 5) and parent feedback from family events at the school (tenant 6).  By August 15, the principal and assistant principal will create a progress monitoring tool to measure the development and progress of all SCEP goals and activities.</t>
  </si>
  <si>
    <t xml:space="preserve">SCEP review meetings are scheduled on the master calendar and the calendars of the principal and assistant principal.
SCEP review meeting agendas, minutes or outcomes documented.   
Progress monitoring tool of SCEP goals and activities created.                                              </t>
  </si>
  <si>
    <t>The DTSDE Self-Lead Review and Fountas &amp; Pinnell Benchmark Text Level Benchmark Assessment show a need to increase reading proficiency.  End-of-year data shows the percentage of K-4 readers who are proficient in guided reading at Liberty Elementary School to range from 59% to 71%.  While the school has a rigorous and coherent reading curricula and assessments aligned to the CCLS, the data is not collected and analyzed to modify instruction for the identified subgroups.  We need to establish a system for collection, organization and use the guided reading data to develop lesson goals and action plans to increase reading achievement.</t>
  </si>
  <si>
    <t>By June of 2017, 100% of literacy teachers will collect, analyze and plan reading lessons using formative and summative reading assessments.  Assessment data will be used to target student needs during whole group and small group reading instruction in order to increase proficiency in guided reading levels at Liberty Elementary School.  The baseline for this goal is zero, as it is a new practice in the building.</t>
  </si>
  <si>
    <t>Teachers, administrators and literacy specialists meet for one hour each month to analyze guided reading data and determine lesson goals.  Teachers bring formal and informal reading data to the meeting, including running records.   All literacy teachers participate in the monthly data meetings for a minimum of 60 minutes.  The building principal, teacher leaders and literacy specialists facilitate the meetings preparing meeting agendas, minutes and sign-in sheets.</t>
  </si>
  <si>
    <t xml:space="preserve">LES Reading Facilitator and one third grade classroom teacher will attend training at Lesley University:  Differentiated Guided Reading.  This is a two day workshop for teachers in grades 3-5. </t>
  </si>
  <si>
    <t xml:space="preserve"> The LES Reading Facilitator and third grade teacher will turnkey the information learned a the Differentiated Guided Reading workshop at Lesley University to the LES third and fourth grade teachers at two grade-level meetings (one in September and one in October, 2016).   Agenda, minutes and attendance will be documented by the Reading Facilitator, Jodi Lieberman.</t>
  </si>
  <si>
    <t>Elements of the RSE-TASC Walkthrough Tool will be measured in aggregate and shared with staff at monthly faculty meetings to drive instructional practices.
Grade Level, Faculty and release time meetings scheduled on master calendar.
Teacher attendance at Grade Level, Faculty and Release Time professional development meetings.</t>
  </si>
  <si>
    <t>Schedule all faculty meetings through March 2017 to include instructional walkthrough data review of building and grade level practices (Responsibility: Assistant Principal)</t>
  </si>
  <si>
    <t>Create progress monitoring tool to collect and aggregate/disaggregate data with graphic representations (Responsibility: Assistant Principal)</t>
  </si>
  <si>
    <t>School Improvement Specialist (SESIS) from the RSE-TASC will collect Explicit Direct Instruction baseline data (Responsibility: Assistant Principal)</t>
  </si>
  <si>
    <t>Math and ELA Family Engagement events posted on LES master calendar.
Parent Connect Committee planning meetings posted on school calendar.
Parent Connect meeting agendas and minutes will reflect planning for Family Engagement events.  
LES faculty/staff participation in event planning will be documented by sign-in sheets.
Parent/family participation in Family Engagement events will be measured by sign-in sheets.
Parent Survey will be used to measure impact on student learning for each of the Parent Engagement Nights (Math and ELA).</t>
  </si>
  <si>
    <t>The Parent Connect Committee along with the LES Math Facilitator and Teacher Leader Team and the  will meet to plan the Math Family Engagement Night to be held in October.  The LES Math Facilitator will facilitate the planning for this event: set meeting dates, assign roles, determine event date, advertise event, organize volunteer faculty and staff,  determine activities for students and parents, gather materials, design the parent survey, and host event.  Building administrators will provide planning support, assistance with advertising the event throughout the community in English and Spanish.</t>
  </si>
  <si>
    <t>The Math Family Engagement Night will be held in the LES cafeteria.   Resources and information about the mathematics curriculum will be provided to parents by the LES Math Facilitator and faculty.  Members of the Parent Connect Committee, along with LES Math Specialists, Classroom Teachers, ESL, Speech &amp; Language and Social Emotional Support Team will present information/workshops to support families at home with math.  Translators will be present to support Hispanic families.   All information and curriculum resources will be provided in family friendly language and form.</t>
  </si>
  <si>
    <t>The Parent Connect Committee, along with LES ELA Facilitator and Teacher Leader Team will meet to plan the ELA Family Engagement Night to be held in January.  The ELA Facilitator will facilitate the planning for this event: set meeting dates, assign roles, determine event date, advertise event, organize volunteer faculty and staff,  determine activities for students and parents, gather materials, design the parent survey, and host event.  Building administrators will provide planning support, assistance with advertising the event throughout the community in English and Spanish.</t>
  </si>
  <si>
    <t>The ELA Family Engagement Night will be held in the LES cafeteria.   Resources and information about the ELA curriculum will be provided to parents by the LES ELA Facilitator and faculty.  Members of the Parent Connect Committee, LES Reading Specialists, Classroom Teachers, ESL, Speech &amp; Language and Social Emotional Support Team will present information/workshops to promote literacy at home.  Resources and information will be provided to parents for reading at home with their students.  Translators will be present to support Hispanic families.  All information and curriculum resources will be provided in family friendly language and form.</t>
  </si>
  <si>
    <t>Teacher/Administration Attendance-Sign-in sheets</t>
  </si>
  <si>
    <t>Progress monitoring tool for formal and informal observation of data driven reading instruction</t>
  </si>
  <si>
    <t>Teachers will systematically collect and use reading data to determine student needs and modify small group reading instruction.  (Data Binders)
Grade level data meetings dates will be posted on the 2016-17 LES master schedule. 
Teacher attendance at the data meetings.
Agendas and meeting minutes will reflect meeting goals, activities and outcomes.  
Teachers will maintain guided reading data binders
Guided reading lesson plans will address needs identified from reading data; and 
Formal and informal classroom observation will be used to monitor use of data driven reading instruction.  
A progress monitoring tool for classroom observation of data driven reading instruction will be established by August 15, 2016.
Student growth in F&amp;P levels.</t>
  </si>
  <si>
    <t>Monthly progress monitoring tool for SCEP goals and activities</t>
  </si>
  <si>
    <t>A baseline number of 2015-16 HELP referrals has established.</t>
  </si>
  <si>
    <t>Data Binders for literacy instruction</t>
  </si>
  <si>
    <t>Lesson Plans for guided reading reflect needs of students as identified through use of reading data</t>
  </si>
  <si>
    <t>Teacher Training:  New K-4 literacy teachers will be trained to code, score and analyze running records by Heidi Wojdat, LCSD running record trainer/reading specialist.  This is a  4 hour training course, scheduled on August 3-4, 2016.  All other literacy teachers will be given the option to attend a refresher training (2 hours) facilitated by the LES ELA Facilitator and reading specialists.   Refresher training will take place during release times or on conference days throughout the school year.  Two release time dates (tbd) will be offered.  The building principal and ELA facilitator will schedule the training sessions.  The Fountas &amp; Pinnell Benchmark Assessment System Professional Development materials will be used for running record training.</t>
  </si>
  <si>
    <t>K-4 literacy teachers plan and conduct daily guided reading lessons and assess needs for identified subgroup students:  
- Learning target posted
- Student attendance documented   
- Reading assessment data collected weekly</t>
  </si>
  <si>
    <t>590901060005</t>
  </si>
  <si>
    <t>Jackie Harris</t>
  </si>
  <si>
    <t>Principal</t>
  </si>
  <si>
    <t>jharris@libertyk12.org</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</si>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</sst>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44" x14ac:knownFonts="1">
    <font>
      <sz val="11"/>
      <color theme="1"/>
      <name val="Calibri"/>
      <family val="2"/>
      <scheme val="minor"/>
    </font>
    <font>
      <sz val="10"/>
      <name val="Arial"/>
      <family val="2"/>
    </font>
    <font>
      <b/>
      <sz val="10"/>
      <name val="Arial"/>
      <family val="2"/>
    </font>
    <font>
      <sz val="10"/>
      <name val="Verdana"/>
      <family val="2"/>
    </font>
    <font>
      <sz val="10"/>
      <name val="Arial"/>
      <family val="2"/>
    </font>
    <font>
      <sz val="11"/>
      <name val="Arial"/>
      <family val="2"/>
    </font>
    <font>
      <sz val="10"/>
      <color indexed="8"/>
      <name val="Arial"/>
      <family val="2"/>
    </font>
    <font>
      <sz val="10"/>
      <name val="Arial Narrow"/>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rgb="FFFF0000"/>
      <name val="Calibri"/>
      <family val="2"/>
      <scheme val="minor"/>
    </font>
    <font>
      <b/>
      <u/>
      <sz val="11"/>
      <color indexed="10"/>
      <name val="Calibri"/>
      <family val="2"/>
    </font>
    <font>
      <u/>
      <sz val="14"/>
      <color theme="1"/>
      <name val="Calibri"/>
      <family val="2"/>
      <scheme val="minor"/>
    </font>
    <font>
      <b/>
      <u/>
      <sz val="20"/>
      <color rgb="FFFF0000"/>
      <name val="Calibri"/>
      <family val="2"/>
      <scheme val="minor"/>
    </font>
    <font>
      <sz val="14"/>
      <color theme="1"/>
      <name val="Calibri"/>
      <family val="2"/>
      <scheme val="minor"/>
    </font>
    <font>
      <b/>
      <u/>
      <sz val="11"/>
      <name val="Calibri"/>
      <family val="2"/>
      <scheme val="minor"/>
    </font>
    <font>
      <b/>
      <sz val="20"/>
      <color rgb="FFFF0000"/>
      <name val="Calibri"/>
      <family val="2"/>
      <scheme val="minor"/>
    </font>
    <font>
      <b/>
      <sz val="18"/>
      <color rgb="FFFF0000"/>
      <name val="Calibri"/>
      <family val="2"/>
      <scheme val="minor"/>
    </font>
    <font>
      <sz val="11"/>
      <color theme="1"/>
      <name val="Calibri"/>
      <family val="2"/>
    </font>
    <font>
      <sz val="18"/>
      <color rgb="FFFF0000"/>
      <name val="Calibri"/>
      <family val="2"/>
      <scheme val="minor"/>
    </font>
    <font>
      <sz val="11"/>
      <color theme="1"/>
      <name val="Symbol"/>
      <family val="1"/>
      <charset val="2"/>
    </font>
    <font>
      <sz val="10"/>
      <color theme="1"/>
      <name val="Verdana"/>
      <family val="2"/>
    </font>
    <font>
      <sz val="11"/>
      <name val="Calibri"/>
      <family val="2"/>
      <scheme val="minor"/>
    </font>
    <font>
      <sz val="11"/>
      <color rgb="FFFF0000"/>
      <name val="Calibri"/>
      <family val="2"/>
      <scheme val="minor"/>
    </font>
    <font>
      <sz val="11"/>
      <color rgb="FF1F497D"/>
      <name val="Calibri"/>
      <family val="2"/>
      <scheme val="minor"/>
    </font>
    <font>
      <sz val="12"/>
      <color rgb="FFFF0000"/>
      <name val="Calibri"/>
      <family val="2"/>
      <scheme val="minor"/>
    </font>
    <font>
      <sz val="11"/>
      <color indexed="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CCFF9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8" fillId="0" borderId="0" applyNumberFormat="0" applyFill="0" applyBorder="0" applyAlignment="0" applyProtection="0">
      <alignment vertical="top"/>
      <protection locked="0"/>
    </xf>
    <xf numFmtId="0" fontId="1" fillId="0" borderId="0"/>
    <xf numFmtId="0" fontId="1" fillId="0" borderId="0"/>
    <xf numFmtId="0" fontId="4" fillId="0" borderId="0"/>
    <xf numFmtId="0" fontId="10" fillId="0" borderId="0"/>
    <xf numFmtId="0" fontId="9" fillId="0" borderId="0"/>
    <xf numFmtId="0" fontId="5" fillId="0" borderId="0"/>
    <xf numFmtId="0" fontId="6" fillId="0" borderId="0"/>
    <xf numFmtId="0" fontId="1" fillId="0" borderId="0"/>
    <xf numFmtId="0" fontId="1" fillId="0" borderId="0"/>
  </cellStyleXfs>
  <cellXfs count="294">
    <xf numFmtId="0" fontId="0" fillId="0" borderId="0" xfId="0"/>
    <xf numFmtId="0" fontId="0" fillId="0" borderId="0" xfId="0" applyAlignment="1">
      <alignment wrapText="1"/>
    </xf>
    <xf numFmtId="0" fontId="11" fillId="5" borderId="1" xfId="0" applyFont="1" applyFill="1" applyBorder="1" applyAlignment="1">
      <alignment horizontal="center" wrapText="1"/>
    </xf>
    <xf numFmtId="0" fontId="0" fillId="0" borderId="1" xfId="0" applyFill="1" applyBorder="1" applyAlignment="1">
      <alignment vertical="top" wrapText="1"/>
    </xf>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5" xfId="2" applyFill="1" applyBorder="1"/>
    <xf numFmtId="0" fontId="1" fillId="0" borderId="4" xfId="2" applyBorder="1" applyAlignment="1">
      <alignment horizontal="center"/>
    </xf>
    <xf numFmtId="0" fontId="1" fillId="0" borderId="1" xfId="2" applyBorder="1" applyAlignment="1">
      <alignment horizontal="center"/>
    </xf>
    <xf numFmtId="1" fontId="1" fillId="0" borderId="1" xfId="2" applyNumberFormat="1" applyBorder="1" applyAlignment="1">
      <alignment horizontal="center"/>
    </xf>
    <xf numFmtId="2" fontId="1" fillId="0" borderId="1" xfId="2" applyNumberFormat="1"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6" fillId="0" borderId="5" xfId="8" applyFont="1" applyFill="1" applyBorder="1" applyAlignment="1"/>
    <xf numFmtId="0" fontId="1" fillId="0" borderId="1" xfId="2" applyBorder="1"/>
    <xf numFmtId="0" fontId="1" fillId="0" borderId="1" xfId="2" applyFill="1" applyBorder="1"/>
    <xf numFmtId="0" fontId="1" fillId="0" borderId="6" xfId="2" applyFill="1" applyBorder="1"/>
    <xf numFmtId="1" fontId="1" fillId="0" borderId="4" xfId="2" applyNumberFormat="1" applyBorder="1" applyAlignment="1">
      <alignment horizontal="center"/>
    </xf>
    <xf numFmtId="164" fontId="1" fillId="0" borderId="4" xfId="2" applyNumberFormat="1" applyBorder="1" applyAlignment="1">
      <alignment horizontal="center"/>
    </xf>
    <xf numFmtId="0" fontId="1" fillId="0" borderId="5" xfId="2" applyFont="1" applyFill="1" applyBorder="1" applyAlignment="1"/>
    <xf numFmtId="49" fontId="7" fillId="6" borderId="1" xfId="7" applyNumberFormat="1" applyFont="1" applyFill="1" applyBorder="1"/>
    <xf numFmtId="0" fontId="1" fillId="0" borderId="7" xfId="2" applyFill="1" applyBorder="1"/>
    <xf numFmtId="2" fontId="1" fillId="0" borderId="0" xfId="2" applyNumberFormat="1"/>
    <xf numFmtId="0" fontId="1" fillId="0" borderId="0" xfId="2" applyFill="1"/>
    <xf numFmtId="0" fontId="1" fillId="0" borderId="0" xfId="2" applyAlignment="1">
      <alignment horizontal="center"/>
    </xf>
    <xf numFmtId="0" fontId="0" fillId="0" borderId="1" xfId="0" applyFont="1" applyFill="1" applyBorder="1" applyAlignment="1">
      <alignment horizontal="left" vertical="top" wrapText="1"/>
    </xf>
    <xf numFmtId="0" fontId="0" fillId="0" borderId="0" xfId="0" applyAlignment="1">
      <alignment wrapText="1"/>
    </xf>
    <xf numFmtId="0" fontId="0"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3" fillId="2" borderId="1"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2" borderId="9" xfId="0" applyFont="1" applyFill="1" applyBorder="1" applyAlignment="1">
      <alignment horizontal="left" vertical="top" wrapText="1"/>
    </xf>
    <xf numFmtId="0" fontId="0" fillId="4" borderId="1" xfId="0" applyFill="1" applyBorder="1" applyAlignment="1">
      <alignment wrapText="1"/>
    </xf>
    <xf numFmtId="0" fontId="16" fillId="0" borderId="1" xfId="0" applyFont="1" applyBorder="1" applyAlignment="1">
      <alignment wrapText="1"/>
    </xf>
    <xf numFmtId="49" fontId="17" fillId="4" borderId="1" xfId="0" applyNumberFormat="1" applyFont="1" applyFill="1" applyBorder="1" applyAlignment="1">
      <alignment wrapText="1"/>
    </xf>
    <xf numFmtId="0" fontId="17" fillId="0" borderId="0" xfId="0" applyFont="1" applyAlignment="1">
      <alignment wrapText="1"/>
    </xf>
    <xf numFmtId="49" fontId="17" fillId="4" borderId="1" xfId="0" applyNumberFormat="1" applyFont="1" applyFill="1" applyBorder="1" applyAlignment="1">
      <alignment horizontal="left" wrapText="1"/>
    </xf>
    <xf numFmtId="0" fontId="16" fillId="7" borderId="1" xfId="0" applyFont="1" applyFill="1" applyBorder="1" applyAlignment="1">
      <alignment wrapText="1"/>
    </xf>
    <xf numFmtId="0" fontId="17" fillId="4" borderId="1" xfId="0" applyFont="1" applyFill="1" applyBorder="1" applyAlignment="1">
      <alignment horizontal="left" vertical="top" wrapText="1"/>
    </xf>
    <xf numFmtId="0" fontId="16" fillId="8" borderId="1" xfId="0" applyFont="1" applyFill="1" applyBorder="1" applyAlignment="1">
      <alignment horizontal="center" wrapText="1"/>
    </xf>
    <xf numFmtId="0" fontId="17" fillId="0" borderId="1" xfId="0" applyFont="1" applyBorder="1" applyAlignment="1">
      <alignment wrapText="1"/>
    </xf>
    <xf numFmtId="0" fontId="17" fillId="4" borderId="1" xfId="0" applyFont="1" applyFill="1" applyBorder="1" applyAlignment="1">
      <alignment wrapText="1"/>
    </xf>
    <xf numFmtId="0" fontId="17" fillId="0" borderId="0" xfId="0" applyFont="1" applyAlignment="1">
      <alignment wrapText="1"/>
    </xf>
    <xf numFmtId="0" fontId="17" fillId="0" borderId="0" xfId="0" applyFont="1" applyAlignment="1">
      <alignment wrapText="1"/>
    </xf>
    <xf numFmtId="0" fontId="16" fillId="0" borderId="0" xfId="0" applyFont="1" applyAlignment="1">
      <alignment wrapText="1"/>
    </xf>
    <xf numFmtId="49" fontId="17" fillId="0" borderId="0" xfId="0" applyNumberFormat="1" applyFont="1" applyAlignment="1">
      <alignment wrapText="1"/>
    </xf>
    <xf numFmtId="49" fontId="17" fillId="0" borderId="0" xfId="0" applyNumberFormat="1" applyFont="1" applyAlignment="1">
      <alignment horizontal="left" wrapText="1"/>
    </xf>
    <xf numFmtId="0" fontId="0" fillId="0" borderId="0" xfId="0" applyFont="1" applyAlignment="1">
      <alignment wrapText="1"/>
    </xf>
    <xf numFmtId="0" fontId="11" fillId="0" borderId="0" xfId="0" applyFont="1" applyAlignment="1">
      <alignment wrapText="1"/>
    </xf>
    <xf numFmtId="49" fontId="0" fillId="0" borderId="0" xfId="0" applyNumberFormat="1" applyFont="1" applyAlignment="1">
      <alignment horizontal="left" wrapText="1"/>
    </xf>
    <xf numFmtId="0" fontId="11" fillId="2" borderId="1" xfId="0" applyFont="1" applyFill="1" applyBorder="1" applyAlignment="1">
      <alignment horizontal="center" wrapText="1"/>
    </xf>
    <xf numFmtId="49" fontId="11"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11" fillId="0" borderId="0" xfId="0" applyFont="1" applyBorder="1" applyAlignment="1">
      <alignment horizontal="center" wrapText="1"/>
    </xf>
    <xf numFmtId="0" fontId="11" fillId="8"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0" borderId="2" xfId="0" applyFont="1" applyFill="1" applyBorder="1" applyAlignment="1">
      <alignment horizontal="left" vertical="top" wrapText="1"/>
    </xf>
    <xf numFmtId="0" fontId="17" fillId="0" borderId="0" xfId="0" applyFont="1" applyFill="1" applyAlignment="1">
      <alignment wrapText="1"/>
    </xf>
    <xf numFmtId="0" fontId="0" fillId="0" borderId="11" xfId="0" applyFont="1" applyFill="1" applyBorder="1" applyAlignment="1">
      <alignment horizontal="left" vertical="top" wrapText="1"/>
    </xf>
    <xf numFmtId="0" fontId="0" fillId="0" borderId="0" xfId="0" applyFill="1" applyBorder="1" applyAlignment="1">
      <alignment wrapText="1"/>
    </xf>
    <xf numFmtId="0" fontId="0" fillId="0" borderId="0" xfId="0" applyFont="1" applyFill="1" applyBorder="1" applyAlignment="1">
      <alignment horizontal="left" wrapText="1"/>
    </xf>
    <xf numFmtId="0" fontId="24" fillId="0" borderId="0" xfId="0" applyFont="1" applyFill="1" applyBorder="1" applyAlignment="1">
      <alignment horizontal="center" vertical="center" wrapText="1"/>
    </xf>
    <xf numFmtId="0" fontId="0" fillId="0" borderId="0" xfId="0" applyFont="1" applyAlignment="1">
      <alignment horizontal="left" vertical="top" wrapText="1"/>
    </xf>
    <xf numFmtId="0" fontId="26" fillId="4" borderId="1" xfId="0" applyFont="1" applyFill="1" applyBorder="1" applyAlignment="1">
      <alignment horizontal="left" vertical="center" wrapText="1"/>
    </xf>
    <xf numFmtId="0" fontId="0" fillId="0" borderId="0" xfId="0" applyFont="1" applyFill="1" applyAlignment="1">
      <alignment horizontal="left" vertical="top" wrapText="1"/>
    </xf>
    <xf numFmtId="0" fontId="26" fillId="0" borderId="0" xfId="0" applyFont="1" applyFill="1" applyBorder="1" applyAlignment="1">
      <alignment horizontal="left" vertical="center" wrapText="1"/>
    </xf>
    <xf numFmtId="0" fontId="11" fillId="0" borderId="11" xfId="0" applyFont="1" applyBorder="1" applyAlignment="1">
      <alignment horizontal="left" vertical="top" wrapText="1"/>
    </xf>
    <xf numFmtId="0" fontId="0"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11"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wrapText="1"/>
    </xf>
    <xf numFmtId="0" fontId="22" fillId="0" borderId="0" xfId="0" applyFont="1" applyAlignment="1">
      <alignment horizontal="center" wrapText="1"/>
    </xf>
    <xf numFmtId="49" fontId="6" fillId="0" borderId="5" xfId="8" applyNumberFormat="1" applyFont="1" applyFill="1" applyBorder="1" applyAlignment="1">
      <alignment horizontal="left"/>
    </xf>
    <xf numFmtId="0" fontId="1" fillId="0" borderId="5" xfId="2" applyBorder="1" applyAlignment="1">
      <alignment horizontal="left" wrapText="1"/>
    </xf>
    <xf numFmtId="49" fontId="1" fillId="0" borderId="5" xfId="2" applyNumberFormat="1" applyBorder="1" applyAlignment="1">
      <alignment horizontal="left"/>
    </xf>
    <xf numFmtId="49" fontId="1" fillId="0" borderId="3" xfId="2" applyNumberFormat="1" applyBorder="1" applyAlignment="1">
      <alignment horizontal="left"/>
    </xf>
    <xf numFmtId="49" fontId="1" fillId="0" borderId="5" xfId="2" applyNumberFormat="1" applyFont="1" applyFill="1" applyBorder="1" applyAlignment="1">
      <alignment horizontal="left"/>
    </xf>
    <xf numFmtId="49" fontId="7" fillId="0" borderId="1" xfId="7" applyNumberFormat="1" applyFont="1" applyFill="1" applyBorder="1" applyAlignment="1">
      <alignment horizontal="left"/>
    </xf>
    <xf numFmtId="0" fontId="1" fillId="0" borderId="7" xfId="2" applyBorder="1" applyAlignment="1">
      <alignment horizontal="left"/>
    </xf>
    <xf numFmtId="0" fontId="1" fillId="0" borderId="0" xfId="2" applyAlignment="1">
      <alignment horizontal="left"/>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0" fillId="0" borderId="1" xfId="0" applyNumberFormat="1" applyFont="1" applyBorder="1" applyAlignment="1">
      <alignment vertical="top"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0" fillId="0" borderId="0" xfId="0" applyFill="1"/>
    <xf numFmtId="0" fontId="0" fillId="4" borderId="14" xfId="0" applyFont="1" applyFill="1" applyBorder="1" applyAlignment="1">
      <alignment horizontal="center" vertical="top" wrapText="1"/>
    </xf>
    <xf numFmtId="0" fontId="0" fillId="4" borderId="14" xfId="0" applyFont="1" applyFill="1" applyBorder="1" applyAlignment="1">
      <alignment horizontal="center" vertical="center" wrapText="1"/>
    </xf>
    <xf numFmtId="0" fontId="0" fillId="4" borderId="14" xfId="0" applyFont="1" applyFill="1" applyBorder="1" applyAlignment="1">
      <alignment vertical="center" wrapText="1"/>
    </xf>
    <xf numFmtId="0" fontId="17" fillId="0" borderId="0" xfId="0" applyFont="1" applyAlignment="1">
      <alignment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25" fillId="0" borderId="0" xfId="0" applyFont="1" applyAlignment="1">
      <alignment wrapText="1"/>
    </xf>
    <xf numFmtId="0" fontId="22" fillId="0" borderId="0" xfId="0" applyFont="1" applyAlignment="1">
      <alignment horizontal="left" wrapText="1"/>
    </xf>
    <xf numFmtId="0" fontId="0" fillId="0" borderId="0" xfId="0" applyFill="1" applyAlignment="1">
      <alignment wrapText="1"/>
    </xf>
    <xf numFmtId="0" fontId="11" fillId="0" borderId="0" xfId="0" applyFont="1" applyFill="1" applyAlignment="1">
      <alignment wrapText="1"/>
    </xf>
    <xf numFmtId="0" fontId="22" fillId="0" borderId="0" xfId="0" applyFont="1" applyFill="1"/>
    <xf numFmtId="0" fontId="0" fillId="2" borderId="1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4" borderId="14" xfId="0" applyFont="1" applyFill="1" applyBorder="1" applyAlignment="1">
      <alignment horizontal="left" vertical="top" wrapText="1"/>
    </xf>
    <xf numFmtId="0" fontId="17" fillId="0" borderId="0" xfId="0" applyFont="1" applyAlignment="1">
      <alignment horizontal="left" wrapText="1"/>
    </xf>
    <xf numFmtId="0" fontId="17" fillId="0" borderId="0" xfId="0" applyFont="1" applyAlignment="1">
      <alignment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0" fillId="0" borderId="8" xfId="0" applyBorder="1" applyAlignment="1">
      <alignment horizontal="center" vertical="center" wrapText="1"/>
    </xf>
    <xf numFmtId="0" fontId="11" fillId="2" borderId="14" xfId="0" applyFont="1" applyFill="1" applyBorder="1" applyAlignment="1">
      <alignment horizontal="center" vertical="center" wrapText="1"/>
    </xf>
    <xf numFmtId="0" fontId="0" fillId="0" borderId="14" xfId="0" applyBorder="1"/>
    <xf numFmtId="0" fontId="0" fillId="4" borderId="14" xfId="0" applyFill="1" applyBorder="1"/>
    <xf numFmtId="0" fontId="26" fillId="0" borderId="0" xfId="0" applyFont="1" applyFill="1" applyBorder="1" applyAlignment="1">
      <alignment horizontal="left" vertical="top" wrapText="1"/>
    </xf>
    <xf numFmtId="0" fontId="11" fillId="0" borderId="0" xfId="0" applyFont="1" applyAlignment="1">
      <alignment vertical="top" wrapText="1"/>
    </xf>
    <xf numFmtId="0" fontId="26" fillId="4" borderId="14"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1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3" fillId="0" borderId="0" xfId="0" applyFont="1"/>
    <xf numFmtId="0" fontId="0" fillId="0" borderId="8" xfId="0" applyFont="1" applyBorder="1" applyAlignment="1">
      <alignment horizontal="left" vertical="top" wrapText="1"/>
    </xf>
    <xf numFmtId="0" fontId="0" fillId="4" borderId="1" xfId="0" applyFill="1" applyBorder="1" applyAlignment="1">
      <alignment horizontal="left" vertical="top" wrapText="1"/>
    </xf>
    <xf numFmtId="0" fontId="35" fillId="0" borderId="0" xfId="0" applyFont="1" applyAlignment="1">
      <alignment horizontal="justify" vertical="center"/>
    </xf>
    <xf numFmtId="0" fontId="0" fillId="0" borderId="0" xfId="0" applyFont="1" applyAlignment="1">
      <alignment horizontal="left" wrapText="1"/>
    </xf>
    <xf numFmtId="0" fontId="0" fillId="0" borderId="0" xfId="0" applyFont="1" applyFill="1" applyAlignment="1">
      <alignment wrapText="1"/>
    </xf>
    <xf numFmtId="0" fontId="0" fillId="3" borderId="11" xfId="0" applyFont="1" applyFill="1" applyBorder="1" applyAlignment="1">
      <alignment horizontal="left" vertical="center" wrapText="1"/>
    </xf>
    <xf numFmtId="0" fontId="0" fillId="4" borderId="14" xfId="0" applyFill="1" applyBorder="1" applyAlignment="1">
      <alignment horizontal="center" vertical="center"/>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49" fontId="0" fillId="4" borderId="14" xfId="0" applyNumberFormat="1" applyFont="1" applyFill="1" applyBorder="1" applyAlignment="1">
      <alignment horizontal="center" vertical="center" wrapText="1"/>
    </xf>
    <xf numFmtId="0" fontId="0" fillId="0" borderId="0" xfId="0" applyFont="1" applyAlignment="1">
      <alignment wrapText="1"/>
    </xf>
    <xf numFmtId="0" fontId="26" fillId="0" borderId="0" xfId="0" applyFont="1" applyFill="1" applyBorder="1" applyAlignment="1">
      <alignment horizontal="left" vertical="center"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1" fillId="0" borderId="0" xfId="0" applyFont="1" applyAlignment="1">
      <alignment horizontal="left" wrapText="1"/>
    </xf>
    <xf numFmtId="0" fontId="37" fillId="0" borderId="0" xfId="0" applyFont="1" applyAlignment="1">
      <alignment vertical="top"/>
    </xf>
    <xf numFmtId="0" fontId="25" fillId="0" borderId="0" xfId="0" applyFont="1" applyFill="1" applyAlignment="1">
      <alignment wrapText="1"/>
    </xf>
    <xf numFmtId="0" fontId="0" fillId="10" borderId="0" xfId="0" applyFont="1" applyFill="1" applyAlignment="1">
      <alignment horizontal="left" vertical="top" wrapText="1"/>
    </xf>
    <xf numFmtId="0" fontId="38" fillId="0" borderId="0" xfId="0" applyFont="1" applyAlignment="1">
      <alignment horizontal="left" vertical="top"/>
    </xf>
    <xf numFmtId="0" fontId="11"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17" fillId="0" borderId="0" xfId="0" applyFont="1" applyAlignment="1">
      <alignment wrapText="1"/>
    </xf>
    <xf numFmtId="0" fontId="0" fillId="0" borderId="0" xfId="0" applyFont="1" applyAlignment="1">
      <alignment wrapText="1"/>
    </xf>
    <xf numFmtId="0" fontId="16" fillId="0" borderId="14" xfId="0" applyFont="1" applyBorder="1" applyAlignment="1">
      <alignment wrapText="1"/>
    </xf>
    <xf numFmtId="49" fontId="17" fillId="4" borderId="14" xfId="0" applyNumberFormat="1" applyFont="1" applyFill="1" applyBorder="1" applyAlignment="1">
      <alignment wrapText="1"/>
    </xf>
    <xf numFmtId="0" fontId="11" fillId="0" borderId="0" xfId="0" applyFont="1" applyAlignment="1"/>
    <xf numFmtId="0" fontId="12" fillId="2" borderId="14" xfId="0" applyFont="1" applyFill="1" applyBorder="1" applyAlignment="1">
      <alignment vertical="top" wrapText="1"/>
    </xf>
    <xf numFmtId="0" fontId="0" fillId="0" borderId="0" xfId="0" applyFont="1" applyAlignment="1">
      <alignment wrapText="1"/>
    </xf>
    <xf numFmtId="0" fontId="17" fillId="0" borderId="0" xfId="0" applyFont="1" applyAlignment="1">
      <alignment wrapText="1"/>
    </xf>
    <xf numFmtId="0" fontId="25" fillId="0" borderId="0" xfId="0" applyFont="1" applyAlignment="1">
      <alignment wrapText="1"/>
    </xf>
    <xf numFmtId="0" fontId="40" fillId="0" borderId="0"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41" fillId="0" borderId="0" xfId="0" applyFont="1"/>
    <xf numFmtId="0" fontId="0" fillId="0" borderId="0" xfId="0"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xf>
    <xf numFmtId="0" fontId="0" fillId="0" borderId="0" xfId="0" applyFont="1"/>
    <xf numFmtId="0" fontId="11" fillId="0" borderId="0" xfId="0" applyFont="1"/>
    <xf numFmtId="0" fontId="0" fillId="0" borderId="0" xfId="0" applyFont="1" applyAlignment="1">
      <alignment vertical="center" wrapText="1"/>
    </xf>
    <xf numFmtId="0" fontId="22" fillId="0" borderId="0" xfId="0" applyFont="1" applyAlignment="1">
      <alignment horizontal="center" vertical="center"/>
    </xf>
    <xf numFmtId="0" fontId="0" fillId="0" borderId="0" xfId="0" applyFont="1" applyAlignment="1">
      <alignment wrapText="1"/>
    </xf>
    <xf numFmtId="0" fontId="26" fillId="4" borderId="20" xfId="0" applyFont="1" applyFill="1" applyBorder="1" applyAlignment="1">
      <alignment horizontal="left" vertical="center" wrapText="1"/>
    </xf>
    <xf numFmtId="49" fontId="0" fillId="0" borderId="0" xfId="0" applyNumberFormat="1" applyFont="1" applyFill="1" applyBorder="1" applyAlignment="1">
      <alignment vertical="top" wrapText="1"/>
    </xf>
    <xf numFmtId="49" fontId="0" fillId="0" borderId="21" xfId="0" applyNumberFormat="1" applyFont="1" applyFill="1" applyBorder="1" applyAlignment="1">
      <alignment vertical="top"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12"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0" fontId="0" fillId="2" borderId="0" xfId="0" applyFill="1"/>
    <xf numFmtId="0" fontId="0" fillId="0" borderId="21" xfId="0" applyBorder="1" applyAlignment="1">
      <alignment wrapText="1"/>
    </xf>
    <xf numFmtId="49" fontId="30" fillId="0" borderId="9" xfId="0" applyNumberFormat="1" applyFont="1" applyBorder="1" applyAlignment="1">
      <alignment horizontal="center" vertical="center" wrapText="1"/>
    </xf>
    <xf numFmtId="0" fontId="25" fillId="2" borderId="0" xfId="0" applyFont="1" applyFill="1" applyAlignment="1">
      <alignment wrapText="1"/>
    </xf>
    <xf numFmtId="0" fontId="0" fillId="0" borderId="21" xfId="0" applyFont="1" applyBorder="1" applyAlignment="1">
      <alignment horizontal="left" vertical="top" wrapText="1"/>
    </xf>
    <xf numFmtId="0" fontId="0" fillId="0" borderId="21" xfId="0" applyFont="1" applyFill="1" applyBorder="1" applyAlignment="1">
      <alignment horizontal="left" vertical="top" wrapText="1"/>
    </xf>
    <xf numFmtId="15" fontId="0" fillId="4" borderId="1" xfId="0" applyNumberFormat="1" applyFont="1" applyFill="1" applyBorder="1" applyAlignment="1">
      <alignment horizontal="left" vertical="top" wrapText="1"/>
    </xf>
    <xf numFmtId="17" fontId="0" fillId="4" borderId="1" xfId="0" applyNumberFormat="1" applyFont="1" applyFill="1" applyBorder="1" applyAlignment="1">
      <alignment horizontal="left" vertical="top" wrapText="1"/>
    </xf>
    <xf numFmtId="17" fontId="0" fillId="4" borderId="21" xfId="0" applyNumberFormat="1" applyFont="1" applyFill="1" applyBorder="1" applyAlignment="1">
      <alignment horizontal="left" vertical="top" wrapText="1"/>
    </xf>
    <xf numFmtId="15" fontId="0" fillId="4" borderId="21" xfId="0" applyNumberFormat="1" applyFont="1" applyFill="1" applyBorder="1" applyAlignment="1">
      <alignment horizontal="left" vertical="top" wrapText="1"/>
    </xf>
    <xf numFmtId="0" fontId="0" fillId="4" borderId="21" xfId="0" applyFill="1" applyBorder="1" applyAlignment="1">
      <alignment wrapText="1"/>
    </xf>
    <xf numFmtId="49" fontId="0" fillId="0" borderId="21" xfId="0" applyNumberFormat="1" applyFont="1" applyBorder="1" applyAlignment="1">
      <alignment vertical="top" wrapText="1"/>
    </xf>
    <xf numFmtId="0" fontId="40" fillId="4" borderId="1" xfId="0" applyFont="1" applyFill="1" applyBorder="1" applyAlignment="1">
      <alignment wrapText="1"/>
    </xf>
    <xf numFmtId="9" fontId="0" fillId="4" borderId="14" xfId="0" applyNumberFormat="1" applyFont="1" applyFill="1" applyBorder="1" applyAlignment="1">
      <alignment horizontal="center" vertical="center" wrapText="1"/>
    </xf>
    <xf numFmtId="9" fontId="0" fillId="4" borderId="14" xfId="0" applyNumberFormat="1" applyFont="1" applyFill="1" applyBorder="1" applyAlignment="1">
      <alignment horizontal="left" vertical="top" wrapText="1"/>
    </xf>
    <xf numFmtId="16" fontId="0" fillId="4" borderId="1" xfId="0" applyNumberFormat="1" applyFont="1" applyFill="1" applyBorder="1" applyAlignment="1">
      <alignment horizontal="left" vertical="top" wrapText="1"/>
    </xf>
    <xf numFmtId="16" fontId="0" fillId="4" borderId="21" xfId="0" applyNumberFormat="1" applyFill="1" applyBorder="1" applyAlignment="1">
      <alignment horizontal="left"/>
    </xf>
    <xf numFmtId="0" fontId="0" fillId="4" borderId="21" xfId="0" applyFill="1" applyBorder="1"/>
    <xf numFmtId="0" fontId="14" fillId="2" borderId="21" xfId="0" applyFont="1" applyFill="1" applyBorder="1" applyAlignment="1">
      <alignment horizontal="left" vertical="top" wrapText="1"/>
    </xf>
    <xf numFmtId="0" fontId="13" fillId="2" borderId="21" xfId="0" applyFont="1" applyFill="1" applyBorder="1" applyAlignment="1">
      <alignment horizontal="left" vertical="top" wrapText="1"/>
    </xf>
    <xf numFmtId="15" fontId="0" fillId="4" borderId="21" xfId="0" applyNumberFormat="1" applyFill="1" applyBorder="1" applyAlignment="1">
      <alignment horizontal="left"/>
    </xf>
    <xf numFmtId="0" fontId="0" fillId="4" borderId="21" xfId="0" applyFill="1" applyBorder="1" applyAlignment="1">
      <alignment horizontal="left"/>
    </xf>
    <xf numFmtId="0" fontId="0" fillId="4" borderId="23" xfId="0" applyFill="1" applyBorder="1" applyAlignment="1">
      <alignment wrapText="1"/>
    </xf>
    <xf numFmtId="17" fontId="0" fillId="4" borderId="23" xfId="0" applyNumberFormat="1" applyFont="1" applyFill="1" applyBorder="1" applyAlignment="1">
      <alignment horizontal="left" vertical="top" wrapText="1"/>
    </xf>
    <xf numFmtId="0" fontId="12" fillId="2" borderId="23" xfId="0" applyFont="1" applyFill="1" applyBorder="1" applyAlignment="1">
      <alignment horizontal="center" vertical="center" wrapText="1"/>
    </xf>
    <xf numFmtId="49" fontId="0" fillId="0" borderId="23" xfId="0" applyNumberFormat="1" applyFont="1" applyBorder="1" applyAlignment="1">
      <alignment vertical="top" wrapText="1"/>
    </xf>
    <xf numFmtId="0" fontId="0" fillId="0" borderId="0" xfId="0"/>
    <xf numFmtId="0" fontId="0" fillId="4" borderId="21" xfId="0" applyFill="1" applyBorder="1" applyAlignment="1">
      <alignment wrapText="1"/>
    </xf>
    <xf numFmtId="17" fontId="0" fillId="4" borderId="21" xfId="0" applyNumberFormat="1" applyFont="1" applyFill="1" applyBorder="1" applyAlignment="1">
      <alignment horizontal="left" vertical="top" wrapText="1"/>
    </xf>
    <xf numFmtId="15" fontId="43" fillId="4" borderId="21" xfId="0" applyNumberFormat="1" applyFont="1" applyFill="1" applyBorder="1" applyAlignment="1">
      <alignment horizontal="left" vertical="top" wrapText="1"/>
    </xf>
    <xf numFmtId="0" fontId="43" fillId="4" borderId="22" xfId="0" applyFont="1" applyFill="1" applyBorder="1" applyAlignment="1">
      <alignment horizontal="left" vertical="top" wrapText="1"/>
    </xf>
    <xf numFmtId="17" fontId="43" fillId="4" borderId="21" xfId="0" applyNumberFormat="1" applyFont="1" applyFill="1" applyBorder="1" applyAlignment="1">
      <alignment horizontal="left" vertical="top" wrapText="1"/>
    </xf>
    <xf numFmtId="17" fontId="43" fillId="4" borderId="23" xfId="0" applyNumberFormat="1" applyFont="1" applyFill="1" applyBorder="1" applyAlignment="1">
      <alignment horizontal="left" vertical="top" wrapText="1"/>
    </xf>
    <xf numFmtId="0" fontId="34" fillId="0" borderId="10"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wrapText="1"/>
    </xf>
    <xf numFmtId="0" fontId="18" fillId="0" borderId="0" xfId="0" applyFont="1" applyAlignment="1">
      <alignment horizontal="center" wrapText="1"/>
    </xf>
    <xf numFmtId="0" fontId="19" fillId="0" borderId="0" xfId="0" applyFont="1" applyAlignment="1">
      <alignment wrapText="1"/>
    </xf>
    <xf numFmtId="0" fontId="17" fillId="4" borderId="3" xfId="0" applyFont="1" applyFill="1" applyBorder="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20" fillId="0" borderId="0" xfId="0" applyFont="1" applyAlignment="1">
      <alignment vertical="center" wrapText="1"/>
    </xf>
    <xf numFmtId="0" fontId="17" fillId="0" borderId="0" xfId="0" applyFont="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1" xfId="0" applyFont="1" applyFill="1" applyBorder="1" applyAlignment="1">
      <alignment horizontal="left" wrapText="1"/>
    </xf>
    <xf numFmtId="0" fontId="15" fillId="0" borderId="0" xfId="0" applyFont="1" applyAlignment="1">
      <alignment horizontal="center" wrapText="1"/>
    </xf>
    <xf numFmtId="0" fontId="25"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1" fillId="2" borderId="1" xfId="0" applyFont="1" applyFill="1" applyBorder="1" applyAlignment="1">
      <alignment horizontal="center" wrapText="1"/>
    </xf>
    <xf numFmtId="0" fontId="42" fillId="4" borderId="1" xfId="0" applyFont="1" applyFill="1" applyBorder="1" applyAlignment="1">
      <alignment horizontal="center" wrapText="1"/>
    </xf>
    <xf numFmtId="0" fontId="0" fillId="4" borderId="1" xfId="0" applyFont="1" applyFill="1" applyBorder="1" applyAlignment="1">
      <alignment horizontal="center" wrapText="1"/>
    </xf>
    <xf numFmtId="0" fontId="16" fillId="9" borderId="14" xfId="0" applyFont="1" applyFill="1" applyBorder="1" applyAlignment="1">
      <alignment horizontal="left" wrapText="1"/>
    </xf>
    <xf numFmtId="0" fontId="16" fillId="9" borderId="20" xfId="0" applyFont="1" applyFill="1" applyBorder="1" applyAlignment="1">
      <alignment horizontal="left" wrapText="1"/>
    </xf>
    <xf numFmtId="0" fontId="16" fillId="9" borderId="19" xfId="0" applyFont="1" applyFill="1" applyBorder="1" applyAlignment="1">
      <alignment horizontal="left" wrapText="1"/>
    </xf>
    <xf numFmtId="0" fontId="16" fillId="9" borderId="21" xfId="0" applyFont="1" applyFill="1" applyBorder="1" applyAlignment="1">
      <alignment horizontal="left" wrapText="1"/>
    </xf>
    <xf numFmtId="0" fontId="0" fillId="2" borderId="18" xfId="0" applyFont="1" applyFill="1" applyBorder="1" applyAlignment="1">
      <alignment horizontal="left" vertical="top" wrapText="1"/>
    </xf>
    <xf numFmtId="0" fontId="0" fillId="0" borderId="18" xfId="0" applyBorder="1" applyAlignment="1">
      <alignment horizontal="left" vertical="top" wrapText="1"/>
    </xf>
    <xf numFmtId="0" fontId="0" fillId="2" borderId="15" xfId="0" applyFont="1" applyFill="1" applyBorder="1" applyAlignment="1">
      <alignment horizontal="left" vertical="top" wrapText="1"/>
    </xf>
    <xf numFmtId="0" fontId="0" fillId="2" borderId="16" xfId="0" applyFill="1" applyBorder="1" applyAlignment="1">
      <alignment horizontal="left" vertical="top" wrapText="1"/>
    </xf>
    <xf numFmtId="0" fontId="17" fillId="9" borderId="14" xfId="0" applyFont="1" applyFill="1" applyBorder="1" applyAlignment="1">
      <alignment horizontal="left" wrapText="1"/>
    </xf>
    <xf numFmtId="0" fontId="29" fillId="0" borderId="0" xfId="0" applyFont="1" applyAlignment="1">
      <alignment horizontal="center" wrapText="1"/>
    </xf>
    <xf numFmtId="0" fontId="25" fillId="0" borderId="0" xfId="0" applyFont="1" applyAlignment="1">
      <alignment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0" fillId="3" borderId="15" xfId="0" applyFont="1" applyFill="1" applyBorder="1" applyAlignment="1">
      <alignment horizontal="left" wrapText="1"/>
    </xf>
    <xf numFmtId="0" fontId="0" fillId="3" borderId="17" xfId="0" applyFont="1" applyFill="1" applyBorder="1" applyAlignment="1">
      <alignment horizontal="left" wrapText="1"/>
    </xf>
    <xf numFmtId="0" fontId="0" fillId="3" borderId="16" xfId="0" applyFont="1" applyFill="1" applyBorder="1" applyAlignment="1">
      <alignment horizontal="left" wrapText="1"/>
    </xf>
    <xf numFmtId="0" fontId="16" fillId="9" borderId="15" xfId="0" applyFont="1" applyFill="1" applyBorder="1" applyAlignment="1">
      <alignment horizontal="center" wrapText="1"/>
    </xf>
    <xf numFmtId="0" fontId="16" fillId="9" borderId="17" xfId="0" applyFont="1" applyFill="1" applyBorder="1" applyAlignment="1">
      <alignment horizontal="center" wrapText="1"/>
    </xf>
    <xf numFmtId="0" fontId="16" fillId="9" borderId="16" xfId="0" applyFont="1" applyFill="1" applyBorder="1" applyAlignment="1">
      <alignment horizontal="center" wrapText="1"/>
    </xf>
    <xf numFmtId="0" fontId="16" fillId="9" borderId="13" xfId="0" applyFont="1" applyFill="1" applyBorder="1" applyAlignment="1">
      <alignment horizontal="center" wrapText="1"/>
    </xf>
    <xf numFmtId="0" fontId="16" fillId="9" borderId="11" xfId="0" applyFont="1" applyFill="1" applyBorder="1" applyAlignment="1">
      <alignment horizontal="center" wrapText="1"/>
    </xf>
    <xf numFmtId="0" fontId="24" fillId="4" borderId="1" xfId="0" applyFont="1" applyFill="1" applyBorder="1" applyAlignment="1">
      <alignment horizontal="center" vertical="center" wrapText="1"/>
    </xf>
    <xf numFmtId="0" fontId="0" fillId="0" borderId="1" xfId="0" applyBorder="1" applyAlignment="1">
      <alignment wrapText="1"/>
    </xf>
    <xf numFmtId="0" fontId="0" fillId="3" borderId="1" xfId="0" applyFont="1" applyFill="1" applyBorder="1" applyAlignment="1">
      <alignment horizontal="left" wrapText="1"/>
    </xf>
    <xf numFmtId="0" fontId="16" fillId="9" borderId="10" xfId="0" applyFont="1" applyFill="1" applyBorder="1" applyAlignment="1">
      <alignment horizontal="center" wrapText="1"/>
    </xf>
    <xf numFmtId="0" fontId="16" fillId="9" borderId="0" xfId="0" applyFont="1" applyFill="1" applyBorder="1" applyAlignment="1">
      <alignment horizontal="center" wrapText="1"/>
    </xf>
    <xf numFmtId="0" fontId="0" fillId="0" borderId="0" xfId="0" applyAlignment="1">
      <alignment wrapText="1"/>
    </xf>
    <xf numFmtId="0" fontId="0" fillId="3" borderId="3" xfId="0" applyFont="1" applyFill="1" applyBorder="1" applyAlignment="1">
      <alignment horizontal="left" wrapText="1"/>
    </xf>
    <xf numFmtId="0" fontId="11" fillId="0" borderId="0" xfId="0" applyFont="1" applyBorder="1" applyAlignment="1">
      <alignment horizontal="left" vertical="center"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15" fillId="0" borderId="0" xfId="0" applyFont="1" applyAlignment="1">
      <alignment horizontal="center" vertical="center"/>
    </xf>
    <xf numFmtId="0" fontId="31" fillId="0" borderId="0" xfId="0" applyFont="1" applyAlignment="1">
      <alignment horizontal="center" vertical="center"/>
    </xf>
    <xf numFmtId="0" fontId="12" fillId="2" borderId="3" xfId="0" applyFont="1" applyFill="1" applyBorder="1" applyAlignment="1">
      <alignment horizontal="left" vertical="top" wrapText="1"/>
    </xf>
    <xf numFmtId="0" fontId="0" fillId="0" borderId="8" xfId="0" applyBorder="1" applyAlignment="1">
      <alignment horizontal="left" vertical="top" wrapText="1"/>
    </xf>
    <xf numFmtId="0" fontId="11" fillId="2" borderId="3" xfId="0" applyFont="1" applyFill="1" applyBorder="1" applyAlignment="1">
      <alignment horizontal="left" vertical="top" wrapText="1"/>
    </xf>
    <xf numFmtId="49" fontId="33" fillId="0" borderId="9"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11" fillId="2" borderId="3" xfId="0" applyFont="1" applyFill="1" applyBorder="1" applyAlignment="1">
      <alignment horizontal="left" vertical="center" wrapText="1"/>
    </xf>
    <xf numFmtId="0" fontId="0" fillId="0" borderId="8" xfId="0" applyFont="1" applyBorder="1" applyAlignment="1">
      <alignment horizontal="left" vertical="center" wrapText="1"/>
    </xf>
    <xf numFmtId="0" fontId="11" fillId="2" borderId="20" xfId="0" applyFont="1" applyFill="1" applyBorder="1" applyAlignment="1">
      <alignment horizontal="left" vertical="center" wrapText="1"/>
    </xf>
    <xf numFmtId="0" fontId="11" fillId="2" borderId="19" xfId="0" applyFont="1" applyFill="1" applyBorder="1" applyAlignment="1">
      <alignment horizontal="left" vertical="center" wrapText="1"/>
    </xf>
    <xf numFmtId="10" fontId="2" fillId="0" borderId="0" xfId="2" applyNumberFormat="1" applyFont="1" applyAlignment="1">
      <alignment horizontal="center"/>
    </xf>
  </cellXfs>
  <cellStyles count="11">
    <cellStyle name="Hyperlink 2" xfId="1"/>
    <cellStyle name="Normal" xfId="0" builtinId="0"/>
    <cellStyle name="Normal 2" xfId="2"/>
    <cellStyle name="Normal 2 2" xfId="3"/>
    <cellStyle name="Normal 3" xfId="4"/>
    <cellStyle name="Normal 3 2" xfId="9"/>
    <cellStyle name="Normal 4" xfId="5"/>
    <cellStyle name="Normal 5" xfId="6"/>
    <cellStyle name="Normal 5 2" xfId="10"/>
    <cellStyle name="Normal_2010-11 Project Numbers Val_1 2" xfId="7"/>
    <cellStyle name="Normal_SASR 2"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t="str">
            <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t="str">
            <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t="str">
            <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t="str">
            <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t="str">
            <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t="str">
            <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t="str">
            <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t="str">
            <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t="str">
            <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t="str">
            <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t="str">
            <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t="str">
            <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t="str">
            <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t="str">
            <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t="str">
            <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t="str">
            <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t="str">
            <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t="str">
            <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t="str">
            <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t="str">
            <v/>
          </cell>
          <cell r="O61" t="str">
            <v>TBD</v>
          </cell>
        </row>
        <row r="62">
          <cell r="A62" t="str">
            <v>332100010000</v>
          </cell>
          <cell r="B62" t="str">
            <v>NYC GEOG DIST #21 - BROOKLYN</v>
          </cell>
          <cell r="C62">
            <v>40</v>
          </cell>
          <cell r="D62">
            <v>4</v>
          </cell>
          <cell r="E62">
            <v>2</v>
          </cell>
          <cell r="F62">
            <v>6</v>
          </cell>
          <cell r="G62">
            <v>0.15</v>
          </cell>
          <cell r="K62">
            <v>40</v>
          </cell>
          <cell r="L62">
            <v>7</v>
          </cell>
          <cell r="M62" t="str">
            <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t="str">
            <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t="str">
            <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t="str">
            <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t="str">
            <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t="str">
            <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t="str">
            <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t="str">
            <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t="str">
            <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t="str">
            <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t="str">
            <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t="str">
            <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t="str">
            <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t="str">
            <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t="str">
            <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t="str">
            <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t="str">
            <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t="str">
            <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t="str">
            <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t="str">
            <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t="str">
            <v/>
          </cell>
          <cell r="G114">
            <v>1</v>
          </cell>
          <cell r="H114" t="str">
            <v>Yes</v>
          </cell>
        </row>
        <row r="115">
          <cell r="C115" t="str">
            <v>571000010018</v>
          </cell>
          <cell r="D115" t="str">
            <v>CORNING-PAINTED POST WEST HIGH SCH</v>
          </cell>
          <cell r="E115" t="str">
            <v>Priority</v>
          </cell>
          <cell r="H115" t="str">
            <v>No</v>
          </cell>
          <cell r="I115" t="str">
            <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t="str">
            <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t="str">
            <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t="str">
            <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t="str">
            <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t="str">
            <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t="str">
            <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t="str">
            <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t="str">
            <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t="str">
            <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t="str">
            <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t="str">
            <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t="str">
            <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t="str">
            <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t="str">
            <v/>
          </cell>
        </row>
        <row r="281">
          <cell r="C281" t="str">
            <v>261600010101</v>
          </cell>
          <cell r="D281" t="str">
            <v>INTEGRATED ARTS AND TECH HIGH SCHOOL</v>
          </cell>
          <cell r="E281" t="str">
            <v>Focus %</v>
          </cell>
          <cell r="H281" t="str">
            <v>No</v>
          </cell>
          <cell r="I281" t="str">
            <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t="str">
            <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t="str">
            <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t="str">
            <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t="str">
            <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t="str">
            <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t="str">
            <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t="str">
            <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t="str">
            <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t="str">
            <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t="str">
            <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t="str">
            <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t="str">
            <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t="str">
            <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t="str">
            <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t="str">
            <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t="str">
            <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t="str">
            <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t="str">
            <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t="str">
            <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t="str">
            <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t="str">
            <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revisions/_rels/revisionHeaders.xml.rels><?xml version="1.0" encoding="UTF-8" standalone="yes"?>
<Relationships xmlns="http://schemas.openxmlformats.org/package/2006/relationships"><Relationship Id="rId89" Type="http://schemas.openxmlformats.org/officeDocument/2006/relationships/revisionLog" Target="revisionLog3.xml"/><Relationship Id="rId88"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B9D8FD7-E82E-484D-99A9-F9417C7EF1D4}" diskRevisions="1" revisionId="1726" version="3">
  <header guid="{1018A22E-E19A-4562-8D42-8217BE2A30B7}" dateTime="2016-07-19T08:22:22" maxSheetId="23" userName="Blakey, Barbara" r:id="rId88">
    <sheetIdMap count="22">
      <sheetId val="1"/>
      <sheetId val="2"/>
      <sheetId val="3"/>
      <sheetId val="4"/>
      <sheetId val="5"/>
      <sheetId val="17"/>
      <sheetId val="6"/>
      <sheetId val="16"/>
      <sheetId val="7"/>
      <sheetId val="22"/>
      <sheetId val="8"/>
      <sheetId val="9"/>
      <sheetId val="10"/>
      <sheetId val="11"/>
      <sheetId val="18"/>
      <sheetId val="12"/>
      <sheetId val="19"/>
      <sheetId val="20"/>
      <sheetId val="13"/>
      <sheetId val="14"/>
      <sheetId val="15"/>
      <sheetId val="21"/>
    </sheetIdMap>
  </header>
  <header guid="{DB9D8FD7-E82E-484D-99A9-F9417C7EF1D4}" dateTime="2016-08-03T11:17:04" maxSheetId="23" userName="Blakey, Barbara" r:id="rId89">
    <sheetIdMap count="22">
      <sheetId val="1"/>
      <sheetId val="2"/>
      <sheetId val="3"/>
      <sheetId val="4"/>
      <sheetId val="5"/>
      <sheetId val="17"/>
      <sheetId val="6"/>
      <sheetId val="16"/>
      <sheetId val="7"/>
      <sheetId val="22"/>
      <sheetId val="8"/>
      <sheetId val="9"/>
      <sheetId val="10"/>
      <sheetId val="11"/>
      <sheetId val="18"/>
      <sheetId val="12"/>
      <sheetId val="19"/>
      <sheetId val="20"/>
      <sheetId val="13"/>
      <sheetId val="14"/>
      <sheetId val="15"/>
      <sheetId val="2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6D49188_ADE2_4A95_8DDF_5BBDA6DC0B22_.wvu.PrintArea" hidden="1" oldHidden="1">
    <formula>'SCEP CoverPage'!$B$1:$E$21</formula>
  </rdn>
  <rdn rId="0" localSheetId="2" customView="1" name="Z_36D49188_ADE2_4A95_8DDF_5BBDA6DC0B22_.wvu.PrintArea" hidden="1" oldHidden="1">
    <formula>Assurances!$B$1:$C$20</formula>
  </rdn>
  <rdn rId="0" localSheetId="3" customView="1" name="Z_36D49188_ADE2_4A95_8DDF_5BBDA6DC0B22_.wvu.PrintArea" hidden="1" oldHidden="1">
    <formula>'School Leadership Team'!$B$1:$E$36</formula>
  </rdn>
  <rdn rId="0" localSheetId="3" customView="1" name="Z_36D49188_ADE2_4A95_8DDF_5BBDA6DC0B22_.wvu.PrintTitles" hidden="1" oldHidden="1">
    <formula>'School Leadership Team'!$1:$2</formula>
  </rdn>
  <rdn rId="0" localSheetId="4" customView="1" name="Z_36D49188_ADE2_4A95_8DDF_5BBDA6DC0B22_.wvu.PrintArea" hidden="1" oldHidden="1">
    <formula>'School Info Sheet'!$B$1:$M$44</formula>
  </rdn>
  <rdn rId="0" localSheetId="4" customView="1" name="Z_36D49188_ADE2_4A95_8DDF_5BBDA6DC0B22_.wvu.PrintTitles" hidden="1" oldHidden="1">
    <formula>'School Info Sheet'!$1:$1</formula>
  </rdn>
  <rdn rId="0" localSheetId="5" customView="1" name="Z_36D49188_ADE2_4A95_8DDF_5BBDA6DC0B22_.wvu.PrintArea" hidden="1" oldHidden="1">
    <formula>Overview!$B$1:$C$84</formula>
  </rdn>
  <rdn rId="0" localSheetId="5" customView="1" name="Z_36D49188_ADE2_4A95_8DDF_5BBDA6DC0B22_.wvu.Cols" hidden="1" oldHidden="1">
    <formula>Overview!$D:$D</formula>
  </rdn>
  <rdn rId="0" localSheetId="17" customView="1" name="Z_36D49188_ADE2_4A95_8DDF_5BBDA6DC0B22_.wvu.Cols" hidden="1" oldHidden="1">
    <formula>'Re-Identified Focus Schools'!$C:$C</formula>
  </rdn>
  <rdn rId="0" localSheetId="6" customView="1" name="Z_36D49188_ADE2_4A95_8DDF_5BBDA6DC0B22_.wvu.PrintArea" hidden="1" oldHidden="1">
    <formula>'Re-Identified Priority Schools'!$B$1:$B$44</formula>
  </rdn>
  <rdn rId="0" localSheetId="6" customView="1" name="Z_36D49188_ADE2_4A95_8DDF_5BBDA6DC0B22_.wvu.Cols" hidden="1" oldHidden="1">
    <formula>'Re-Identified Priority Schools'!$C:$C</formula>
  </rdn>
  <rdn rId="0" localSheetId="16" customView="1" name="Z_36D49188_ADE2_4A95_8DDF_5BBDA6DC0B22_.wvu.Cols" hidden="1" oldHidden="1">
    <formula>'New Identified Priority Schools'!$C:$C</formula>
  </rdn>
  <rdn rId="0" localSheetId="7" customView="1" name="Z_36D49188_ADE2_4A95_8DDF_5BBDA6DC0B22_.wvu.PrintArea" hidden="1" oldHidden="1">
    <formula>'PS ELT Plan'!$B$1:$B$48</formula>
  </rdn>
  <rdn rId="0" localSheetId="7" customView="1" name="Z_36D49188_ADE2_4A95_8DDF_5BBDA6DC0B22_.wvu.Cols" hidden="1" oldHidden="1">
    <formula>'PS ELT Plan'!$C:$C</formula>
  </rdn>
  <rdn rId="0" localSheetId="8" customView="1" name="Z_36D49188_ADE2_4A95_8DDF_5BBDA6DC0B22_.wvu.PrintArea" hidden="1" oldHidden="1">
    <formula>'Leading Indicators'!$B$1:$G$35</formula>
  </rdn>
  <rdn rId="0" localSheetId="8" customView="1" name="Z_36D49188_ADE2_4A95_8DDF_5BBDA6DC0B22_.wvu.Cols" hidden="1" oldHidden="1">
    <formula>'Leading Indicators'!$H:$L</formula>
  </rdn>
  <rdn rId="0" localSheetId="9" customView="1" name="Z_36D49188_ADE2_4A95_8DDF_5BBDA6DC0B22_.wvu.PrintArea" hidden="1" oldHidden="1">
    <formula>'Tenet 2'!$B$1:$D$24</formula>
  </rdn>
  <rdn rId="0" localSheetId="10" customView="1" name="Z_36D49188_ADE2_4A95_8DDF_5BBDA6DC0B22_.wvu.PrintArea" hidden="1" oldHidden="1">
    <formula>'Tenet 3'!$B$1:$D$21</formula>
  </rdn>
  <rdn rId="0" localSheetId="11" customView="1" name="Z_36D49188_ADE2_4A95_8DDF_5BBDA6DC0B22_.wvu.PrintArea" hidden="1" oldHidden="1">
    <formula>'Tenet 4'!$B$1:$D$24</formula>
  </rdn>
  <rdn rId="0" localSheetId="12" customView="1" name="Z_36D49188_ADE2_4A95_8DDF_5BBDA6DC0B22_.wvu.PrintArea" hidden="1" oldHidden="1">
    <formula>'Tenet 5'!$B$1:$D$26</formula>
  </rdn>
  <rdn rId="0" localSheetId="13" customView="1" name="Z_36D49188_ADE2_4A95_8DDF_5BBDA6DC0B22_.wvu.PrintArea" hidden="1" oldHidden="1">
    <formula>'Tenet 6'!$B$1:$D$22</formula>
  </rdn>
  <rdn rId="0" localSheetId="14" customView="1" name="Z_36D49188_ADE2_4A95_8DDF_5BBDA6DC0B22_.wvu.PrintArea" hidden="1" oldHidden="1">
    <formula>StatementsofPractice!$A$2:$A$34</formula>
  </rdn>
  <rdn rId="0" localSheetId="15" customView="1" name="Z_36D49188_ADE2_4A95_8DDF_5BBDA6DC0B22_.wvu.FilterData" hidden="1" oldHidden="1">
    <formula>'SI Set Aside Rates'!$A$2:$J$134</formula>
  </rdn>
  <rcv guid="{36D49188-ADE2-4A95-8DDF-5BBDA6DC0B2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D49188-ADE2-4A95-8DDF-5BBDA6DC0B22}" action="delete"/>
  <rdn rId="0" localSheetId="1" customView="1" name="Z_36D49188_ADE2_4A95_8DDF_5BBDA6DC0B22_.wvu.PrintArea" hidden="1" oldHidden="1">
    <formula>'SCEP CoverPage'!$B$1:$E$21</formula>
    <oldFormula>'SCEP CoverPage'!$B$1:$E$21</oldFormula>
  </rdn>
  <rdn rId="0" localSheetId="2" customView="1" name="Z_36D49188_ADE2_4A95_8DDF_5BBDA6DC0B22_.wvu.PrintArea" hidden="1" oldHidden="1">
    <formula>Assurances!$B$1:$C$20</formula>
    <oldFormula>Assurances!$B$1:$C$20</oldFormula>
  </rdn>
  <rdn rId="0" localSheetId="3" customView="1" name="Z_36D49188_ADE2_4A95_8DDF_5BBDA6DC0B22_.wvu.PrintArea" hidden="1" oldHidden="1">
    <formula>'School Leadership Team'!$B$1:$E$36</formula>
    <oldFormula>'School Leadership Team'!$B$1:$E$36</oldFormula>
  </rdn>
  <rdn rId="0" localSheetId="3" customView="1" name="Z_36D49188_ADE2_4A95_8DDF_5BBDA6DC0B22_.wvu.PrintTitles" hidden="1" oldHidden="1">
    <formula>'School Leadership Team'!$1:$2</formula>
    <oldFormula>'School Leadership Team'!$1:$2</oldFormula>
  </rdn>
  <rdn rId="0" localSheetId="4" customView="1" name="Z_36D49188_ADE2_4A95_8DDF_5BBDA6DC0B22_.wvu.PrintArea" hidden="1" oldHidden="1">
    <formula>'School Info Sheet'!$B$1:$M$44</formula>
    <oldFormula>'School Info Sheet'!$B$1:$M$44</oldFormula>
  </rdn>
  <rdn rId="0" localSheetId="4" customView="1" name="Z_36D49188_ADE2_4A95_8DDF_5BBDA6DC0B22_.wvu.PrintTitles" hidden="1" oldHidden="1">
    <formula>'School Info Sheet'!$1:$1</formula>
    <oldFormula>'School Info Sheet'!$1:$1</oldFormula>
  </rdn>
  <rdn rId="0" localSheetId="5" customView="1" name="Z_36D49188_ADE2_4A95_8DDF_5BBDA6DC0B22_.wvu.PrintArea" hidden="1" oldHidden="1">
    <formula>Overview!$B$1:$C$84</formula>
    <oldFormula>Overview!$B$1:$C$84</oldFormula>
  </rdn>
  <rdn rId="0" localSheetId="5" customView="1" name="Z_36D49188_ADE2_4A95_8DDF_5BBDA6DC0B22_.wvu.Cols" hidden="1" oldHidden="1">
    <formula>Overview!$D:$D</formula>
    <oldFormula>Overview!$D:$D</oldFormula>
  </rdn>
  <rdn rId="0" localSheetId="17" customView="1" name="Z_36D49188_ADE2_4A95_8DDF_5BBDA6DC0B22_.wvu.Cols" hidden="1" oldHidden="1">
    <formula>'Re-Identified Focus Schools'!$C:$C</formula>
    <oldFormula>'Re-Identified Focus Schools'!$C:$C</oldFormula>
  </rdn>
  <rdn rId="0" localSheetId="6" customView="1" name="Z_36D49188_ADE2_4A95_8DDF_5BBDA6DC0B22_.wvu.PrintArea" hidden="1" oldHidden="1">
    <formula>'Re-Identified Priority Schools'!$B$1:$B$44</formula>
    <oldFormula>'Re-Identified Priority Schools'!$B$1:$B$44</oldFormula>
  </rdn>
  <rdn rId="0" localSheetId="6" customView="1" name="Z_36D49188_ADE2_4A95_8DDF_5BBDA6DC0B22_.wvu.Cols" hidden="1" oldHidden="1">
    <formula>'Re-Identified Priority Schools'!$C:$C</formula>
    <oldFormula>'Re-Identified Priority Schools'!$C:$C</oldFormula>
  </rdn>
  <rdn rId="0" localSheetId="16" customView="1" name="Z_36D49188_ADE2_4A95_8DDF_5BBDA6DC0B22_.wvu.Cols" hidden="1" oldHidden="1">
    <formula>'New Identified Priority Schools'!$C:$C</formula>
    <oldFormula>'New Identified Priority Schools'!$C:$C</oldFormula>
  </rdn>
  <rdn rId="0" localSheetId="7" customView="1" name="Z_36D49188_ADE2_4A95_8DDF_5BBDA6DC0B22_.wvu.PrintArea" hidden="1" oldHidden="1">
    <formula>'PS ELT Plan'!$B$1:$B$48</formula>
    <oldFormula>'PS ELT Plan'!$B$1:$B$48</oldFormula>
  </rdn>
  <rdn rId="0" localSheetId="7" customView="1" name="Z_36D49188_ADE2_4A95_8DDF_5BBDA6DC0B22_.wvu.Cols" hidden="1" oldHidden="1">
    <formula>'PS ELT Plan'!$C:$C</formula>
    <oldFormula>'PS ELT Plan'!$C:$C</oldFormula>
  </rdn>
  <rdn rId="0" localSheetId="8" customView="1" name="Z_36D49188_ADE2_4A95_8DDF_5BBDA6DC0B22_.wvu.PrintArea" hidden="1" oldHidden="1">
    <formula>'Leading Indicators'!$B$1:$G$35</formula>
    <oldFormula>'Leading Indicators'!$B$1:$G$35</oldFormula>
  </rdn>
  <rdn rId="0" localSheetId="8" customView="1" name="Z_36D49188_ADE2_4A95_8DDF_5BBDA6DC0B22_.wvu.Cols" hidden="1" oldHidden="1">
    <formula>'Leading Indicators'!$H:$L</formula>
    <oldFormula>'Leading Indicators'!$H:$L</oldFormula>
  </rdn>
  <rdn rId="0" localSheetId="9" customView="1" name="Z_36D49188_ADE2_4A95_8DDF_5BBDA6DC0B22_.wvu.PrintArea" hidden="1" oldHidden="1">
    <formula>'Tenet 2'!$B$1:$D$24</formula>
    <oldFormula>'Tenet 2'!$B$1:$D$24</oldFormula>
  </rdn>
  <rdn rId="0" localSheetId="10" customView="1" name="Z_36D49188_ADE2_4A95_8DDF_5BBDA6DC0B22_.wvu.PrintArea" hidden="1" oldHidden="1">
    <formula>'Tenet 3'!$B$1:$D$21</formula>
    <oldFormula>'Tenet 3'!$B$1:$D$21</oldFormula>
  </rdn>
  <rdn rId="0" localSheetId="11" customView="1" name="Z_36D49188_ADE2_4A95_8DDF_5BBDA6DC0B22_.wvu.PrintArea" hidden="1" oldHidden="1">
    <formula>'Tenet 4'!$B$1:$D$24</formula>
    <oldFormula>'Tenet 4'!$B$1:$D$24</oldFormula>
  </rdn>
  <rdn rId="0" localSheetId="12" customView="1" name="Z_36D49188_ADE2_4A95_8DDF_5BBDA6DC0B22_.wvu.PrintArea" hidden="1" oldHidden="1">
    <formula>'Tenet 5'!$B$1:$D$26</formula>
    <oldFormula>'Tenet 5'!$B$1:$D$26</oldFormula>
  </rdn>
  <rdn rId="0" localSheetId="13" customView="1" name="Z_36D49188_ADE2_4A95_8DDF_5BBDA6DC0B22_.wvu.PrintArea" hidden="1" oldHidden="1">
    <formula>'Tenet 6'!$B$1:$D$22</formula>
    <oldFormula>'Tenet 6'!$B$1:$D$22</oldFormula>
  </rdn>
  <rdn rId="0" localSheetId="14" customView="1" name="Z_36D49188_ADE2_4A95_8DDF_5BBDA6DC0B22_.wvu.PrintArea" hidden="1" oldHidden="1">
    <formula>StatementsofPractice!$A$2:$A$34</formula>
    <oldFormula>StatementsofPractice!$A$2:$A$34</oldFormula>
  </rdn>
  <rdn rId="0" localSheetId="15" customView="1" name="Z_36D49188_ADE2_4A95_8DDF_5BBDA6DC0B22_.wvu.FilterData" hidden="1" oldHidden="1">
    <formula>'SI Set Aside Rates'!$A$2:$J$134</formula>
    <oldFormula>'SI Set Aside Rates'!$A$2:$J$134</oldFormula>
  </rdn>
  <rcv guid="{36D49188-ADE2-4A95-8DDF-5BBDA6DC0B2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96.bin"/><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4.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20.bin"/><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36.bin"/><Relationship Id="rId3" Type="http://schemas.openxmlformats.org/officeDocument/2006/relationships/printerSettings" Target="../printerSettings/printerSettings131.bin"/><Relationship Id="rId7" Type="http://schemas.openxmlformats.org/officeDocument/2006/relationships/printerSettings" Target="../printerSettings/printerSettings135.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6" Type="http://schemas.openxmlformats.org/officeDocument/2006/relationships/printerSettings" Target="../printerSettings/printerSettings134.bin"/><Relationship Id="rId5" Type="http://schemas.openxmlformats.org/officeDocument/2006/relationships/printerSettings" Target="../printerSettings/printerSettings133.bin"/><Relationship Id="rId4" Type="http://schemas.openxmlformats.org/officeDocument/2006/relationships/printerSettings" Target="../printerSettings/printerSettings13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p12.nysed.gov/accountability/ChecklistforDeterminingPrioritySchoolLeaderQualification.docx" TargetMode="External"/><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1"/>
  <sheetViews>
    <sheetView zoomScaleNormal="100" workbookViewId="0">
      <selection activeCell="I6" sqref="I6"/>
    </sheetView>
  </sheetViews>
  <sheetFormatPr defaultColWidth="9.140625" defaultRowHeight="15.75" x14ac:dyDescent="0.25"/>
  <cols>
    <col min="1" max="1" width="5.5703125" style="46" customWidth="1"/>
    <col min="2" max="2" width="27.42578125" style="46" customWidth="1"/>
    <col min="3" max="3" width="50.7109375" style="46" customWidth="1"/>
    <col min="4" max="4" width="33.85546875" style="46" customWidth="1"/>
    <col min="5" max="5" width="38.28515625" style="46" customWidth="1"/>
    <col min="6" max="16384" width="9.140625" style="46"/>
  </cols>
  <sheetData>
    <row r="1" spans="2:5" x14ac:dyDescent="0.25">
      <c r="B1" s="44" t="s">
        <v>349</v>
      </c>
      <c r="C1" s="45" t="s">
        <v>588</v>
      </c>
      <c r="D1" s="229" t="s">
        <v>499</v>
      </c>
      <c r="E1" s="230"/>
    </row>
    <row r="2" spans="2:5" s="167" customFormat="1" x14ac:dyDescent="0.25">
      <c r="B2" s="169" t="s">
        <v>513</v>
      </c>
      <c r="C2" s="170" t="s">
        <v>656</v>
      </c>
      <c r="D2" s="229"/>
      <c r="E2" s="230"/>
    </row>
    <row r="3" spans="2:5" x14ac:dyDescent="0.25">
      <c r="B3" s="44" t="s">
        <v>425</v>
      </c>
      <c r="C3" s="47" t="s">
        <v>589</v>
      </c>
      <c r="D3" s="231"/>
      <c r="E3" s="230"/>
    </row>
    <row r="4" spans="2:5" x14ac:dyDescent="0.25">
      <c r="E4" s="36"/>
    </row>
    <row r="5" spans="2:5" x14ac:dyDescent="0.25">
      <c r="E5" s="36"/>
    </row>
    <row r="6" spans="2:5" ht="23.25" x14ac:dyDescent="0.35">
      <c r="B6" s="234" t="s">
        <v>538</v>
      </c>
      <c r="C6" s="235"/>
      <c r="D6" s="235"/>
      <c r="E6" s="235"/>
    </row>
    <row r="8" spans="2:5" x14ac:dyDescent="0.25">
      <c r="B8" s="48" t="s">
        <v>350</v>
      </c>
      <c r="C8" s="49" t="s">
        <v>657</v>
      </c>
      <c r="D8" s="48" t="s">
        <v>658</v>
      </c>
      <c r="E8" s="49"/>
    </row>
    <row r="9" spans="2:5" x14ac:dyDescent="0.25">
      <c r="B9" s="48" t="s">
        <v>351</v>
      </c>
      <c r="C9" s="49" t="s">
        <v>590</v>
      </c>
      <c r="D9" s="48" t="s">
        <v>659</v>
      </c>
      <c r="E9" s="49"/>
    </row>
    <row r="10" spans="2:5" ht="15.75" customHeight="1" x14ac:dyDescent="0.25">
      <c r="B10" s="48" t="s">
        <v>352</v>
      </c>
      <c r="C10" s="236" t="s">
        <v>591</v>
      </c>
      <c r="D10" s="237"/>
      <c r="E10" s="238"/>
    </row>
    <row r="12" spans="2:5" ht="30.75" customHeight="1" x14ac:dyDescent="0.25">
      <c r="B12" s="239" t="s">
        <v>353</v>
      </c>
      <c r="C12" s="240"/>
      <c r="D12" s="240"/>
      <c r="E12" s="240"/>
    </row>
    <row r="14" spans="2:5" x14ac:dyDescent="0.25">
      <c r="B14" s="241" t="s">
        <v>354</v>
      </c>
      <c r="C14" s="240"/>
      <c r="D14" s="240"/>
      <c r="E14" s="240"/>
    </row>
    <row r="16" spans="2:5" ht="45.75" customHeight="1" x14ac:dyDescent="0.25">
      <c r="B16" s="242" t="s">
        <v>514</v>
      </c>
      <c r="C16" s="240"/>
      <c r="D16" s="240"/>
      <c r="E16" s="240"/>
    </row>
    <row r="18" spans="2:5" x14ac:dyDescent="0.25">
      <c r="B18" s="232" t="s">
        <v>355</v>
      </c>
      <c r="C18" s="233"/>
      <c r="D18" s="233"/>
      <c r="E18" s="233"/>
    </row>
    <row r="19" spans="2:5" x14ac:dyDescent="0.25">
      <c r="B19" s="50" t="s">
        <v>356</v>
      </c>
      <c r="C19" s="50" t="s">
        <v>357</v>
      </c>
      <c r="D19" s="50" t="s">
        <v>358</v>
      </c>
      <c r="E19" s="50" t="s">
        <v>359</v>
      </c>
    </row>
    <row r="20" spans="2:5" ht="30" customHeight="1" x14ac:dyDescent="0.25">
      <c r="B20" s="51" t="s">
        <v>360</v>
      </c>
      <c r="C20" s="52"/>
      <c r="D20" s="49" t="s">
        <v>592</v>
      </c>
      <c r="E20" s="49"/>
    </row>
    <row r="21" spans="2:5" ht="30" customHeight="1" x14ac:dyDescent="0.25">
      <c r="B21" s="51" t="s">
        <v>361</v>
      </c>
      <c r="C21" s="52"/>
      <c r="D21" s="49"/>
      <c r="E21" s="49"/>
    </row>
  </sheetData>
  <customSheetViews>
    <customSheetView guid="{36D49188-ADE2-4A95-8DDF-5BBDA6DC0B22}" showPageBreaks="1" printArea="1">
      <selection activeCell="I6" sqref="I6"/>
      <pageMargins left="0.45" right="0.45" top="0.5" bottom="0.5" header="0.3" footer="0.05"/>
      <pageSetup scale="80" orientation="landscape" r:id="rId1"/>
      <headerFooter>
        <oddFooter>&amp;R&amp;P</oddFooter>
      </headerFooter>
    </customSheetView>
    <customSheetView guid="{B9347818-590C-4BE4-A4F9-54B8C53109A5}">
      <selection activeCell="I6" sqref="I6"/>
      <pageMargins left="0.45" right="0.45" top="0.5" bottom="0.5" header="0.3" footer="0.05"/>
      <pageSetup scale="80" orientation="landscape" r:id="rId2"/>
      <headerFooter>
        <oddFooter>&amp;R&amp;P</oddFooter>
      </headerFooter>
    </customSheetView>
    <customSheetView guid="{41310702-AC70-4FA1-877D-43879F2D51B9}">
      <selection sqref="A1:E23"/>
      <pageMargins left="0.45" right="0.45" top="0.5" bottom="0.5" header="0.3" footer="0.05"/>
      <pageSetup scale="80" orientation="landscape" r:id="rId3"/>
      <headerFooter>
        <oddFooter>&amp;R&amp;P</oddFooter>
      </headerFooter>
    </customSheetView>
    <customSheetView guid="{232FCA68-035D-4C32-A869-A95FA8C1DF1B}" showPageBreaks="1" printArea="1">
      <selection activeCell="B6" sqref="B6:E6"/>
      <pageMargins left="0.45" right="0.45" top="0.5" bottom="0.5" header="0.3" footer="0.05"/>
      <pageSetup scale="80" orientation="landscape" r:id="rId4"/>
      <headerFooter>
        <oddFooter>&amp;R&amp;P</oddFooter>
      </headerFooter>
    </customSheetView>
    <customSheetView guid="{44594B27-9C70-41F1-9630-666DBB02377F}" showPageBreaks="1" printArea="1">
      <pageMargins left="0.45" right="0.45" top="0.5" bottom="0.5" header="0.3" footer="0.05"/>
      <pageSetup scale="80" orientation="landscape" r:id="rId5"/>
      <headerFooter>
        <oddFooter>&amp;R&amp;P</oddFooter>
      </headerFooter>
    </customSheetView>
    <customSheetView guid="{D084C74A-34CE-4171-80D6-1BE5E86C1BB8}" showPageBreaks="1" printArea="1">
      <selection activeCell="B6" sqref="B6:E6"/>
      <pageMargins left="0.45" right="0.45" top="0.5" bottom="0.5" header="0.3" footer="0.05"/>
      <pageSetup scale="80" orientation="landscape" r:id="rId6"/>
      <headerFooter>
        <oddFooter>&amp;R&amp;P</oddFooter>
      </headerFooter>
    </customSheetView>
    <customSheetView guid="{11ACEF14-545C-49E6-945B-21A6C679328A}" showPageBreaks="1" printArea="1" topLeftCell="A3">
      <selection activeCell="C1" sqref="C1"/>
      <pageMargins left="0.45" right="0.45" top="0.5" bottom="0.5" header="0.3" footer="0.05"/>
      <pageSetup scale="80" orientation="landscape" r:id="rId7"/>
      <headerFooter>
        <oddFooter>&amp;R&amp;P</oddFooter>
      </headerFooter>
    </customSheetView>
  </customSheetViews>
  <mergeCells count="7">
    <mergeCell ref="D1:E3"/>
    <mergeCell ref="B18:E18"/>
    <mergeCell ref="B6:E6"/>
    <mergeCell ref="C10:E10"/>
    <mergeCell ref="B12:E12"/>
    <mergeCell ref="B14:E14"/>
    <mergeCell ref="B16:E16"/>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s>
  <pageMargins left="0.45" right="0.45" top="0.5" bottom="0.5" header="0.3" footer="0.05"/>
  <pageSetup scale="80" orientation="landscape" r:id="rId8"/>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6D49188-ADE2-4A95-8DDF-5BBDA6DC0B22}">
      <pageMargins left="0.7" right="0.7" top="0.75" bottom="0.75" header="0.3" footer="0.3"/>
    </customSheetView>
    <customSheetView guid="{B9347818-590C-4BE4-A4F9-54B8C53109A5}">
      <pageMargins left="0.7" right="0.7" top="0.75" bottom="0.75" header="0.3" footer="0.3"/>
    </customSheetView>
    <customSheetView guid="{41310702-AC70-4FA1-877D-43879F2D51B9}">
      <pageMargins left="0.7" right="0.7" top="0.75" bottom="0.75" header="0.3" footer="0.3"/>
    </customSheetView>
    <customSheetView guid="{11ACEF14-545C-49E6-945B-21A6C679328A}">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topLeftCell="A14" zoomScaleNormal="110" workbookViewId="0">
      <selection activeCell="B35" sqref="B35"/>
    </sheetView>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282" t="s">
        <v>470</v>
      </c>
      <c r="C1" s="283"/>
      <c r="D1" s="283"/>
      <c r="E1" s="283"/>
      <c r="F1" s="283"/>
      <c r="G1" s="283"/>
    </row>
    <row r="3" spans="2:12" ht="30" customHeight="1" x14ac:dyDescent="0.25">
      <c r="B3" s="172" t="s">
        <v>522</v>
      </c>
      <c r="C3" s="128" t="s">
        <v>493</v>
      </c>
      <c r="D3" s="128" t="s">
        <v>494</v>
      </c>
      <c r="E3" s="128" t="s">
        <v>496</v>
      </c>
      <c r="F3" s="128" t="s">
        <v>495</v>
      </c>
      <c r="G3" s="128" t="s">
        <v>497</v>
      </c>
      <c r="H3" s="140" t="s">
        <v>493</v>
      </c>
      <c r="I3" s="140" t="s">
        <v>494</v>
      </c>
      <c r="J3" s="140" t="s">
        <v>496</v>
      </c>
      <c r="K3" s="140" t="s">
        <v>495</v>
      </c>
      <c r="L3" s="140" t="s">
        <v>497</v>
      </c>
    </row>
    <row r="4" spans="2:12" x14ac:dyDescent="0.25">
      <c r="B4" s="129" t="s">
        <v>486</v>
      </c>
      <c r="C4" s="148"/>
      <c r="D4" s="148"/>
      <c r="E4" s="148"/>
      <c r="F4" s="148"/>
      <c r="G4" s="148"/>
      <c r="H4" t="str">
        <f>IF(C4="Y",$B$4,"")</f>
        <v/>
      </c>
      <c r="I4" t="str">
        <f>IF(D4="Y",$B$4,"")</f>
        <v/>
      </c>
      <c r="J4" t="str">
        <f>IF(E4="Y",$B$4,"")</f>
        <v/>
      </c>
      <c r="K4" t="str">
        <f>IF(F4="Y",$B$4,"")</f>
        <v/>
      </c>
      <c r="L4" t="str">
        <f>IF(G4="Y",$B$4,"")</f>
        <v/>
      </c>
    </row>
    <row r="5" spans="2:12" x14ac:dyDescent="0.25">
      <c r="B5" s="129" t="s">
        <v>471</v>
      </c>
      <c r="C5" s="148"/>
      <c r="D5" s="148"/>
      <c r="E5" s="148"/>
      <c r="F5" s="148"/>
      <c r="G5" s="148"/>
      <c r="H5" t="str">
        <f t="shared" ref="H5:H35" si="0">IF(C5="Y",CONCATENATE(H4,CHAR(10),$B5),H4)</f>
        <v/>
      </c>
      <c r="I5" t="str">
        <f t="shared" ref="I5:I35" si="1">IF(D5="Y",CONCATENATE(I4,CHAR(10),$B5),I4)</f>
        <v/>
      </c>
      <c r="J5" t="str">
        <f t="shared" ref="J5:J35" si="2">IF(E5="Y",CONCATENATE(J4,CHAR(10),$B5),J4)</f>
        <v/>
      </c>
      <c r="K5" t="str">
        <f t="shared" ref="K5:K35" si="3">IF(F5="Y",CONCATENATE(K4,CHAR(10),$B5),K4)</f>
        <v/>
      </c>
      <c r="L5" t="str">
        <f t="shared" ref="L5:L35" si="4">IF(G5="Y",CONCATENATE(L4,CHAR(10),$B5),L4)</f>
        <v/>
      </c>
    </row>
    <row r="6" spans="2:12" x14ac:dyDescent="0.25">
      <c r="B6" s="129" t="s">
        <v>472</v>
      </c>
      <c r="C6" s="148"/>
      <c r="D6" s="148"/>
      <c r="E6" s="148"/>
      <c r="F6" s="148"/>
      <c r="G6" s="148"/>
      <c r="H6" t="str">
        <f t="shared" si="0"/>
        <v/>
      </c>
      <c r="I6" t="str">
        <f t="shared" si="1"/>
        <v/>
      </c>
      <c r="J6" t="str">
        <f t="shared" si="2"/>
        <v/>
      </c>
      <c r="K6" t="str">
        <f t="shared" si="3"/>
        <v/>
      </c>
      <c r="L6" t="str">
        <f t="shared" si="4"/>
        <v/>
      </c>
    </row>
    <row r="7" spans="2:12" x14ac:dyDescent="0.25">
      <c r="B7" s="129" t="s">
        <v>473</v>
      </c>
      <c r="C7" s="148"/>
      <c r="D7" s="148"/>
      <c r="E7" s="148"/>
      <c r="F7" s="148"/>
      <c r="G7" s="148"/>
      <c r="H7" t="str">
        <f t="shared" si="0"/>
        <v/>
      </c>
      <c r="I7" t="str">
        <f t="shared" si="1"/>
        <v/>
      </c>
      <c r="J7" t="str">
        <f t="shared" si="2"/>
        <v/>
      </c>
      <c r="K7" t="str">
        <f t="shared" si="3"/>
        <v/>
      </c>
      <c r="L7" t="str">
        <f t="shared" si="4"/>
        <v/>
      </c>
    </row>
    <row r="8" spans="2:12" x14ac:dyDescent="0.25">
      <c r="B8" s="129" t="s">
        <v>474</v>
      </c>
      <c r="C8" s="148"/>
      <c r="D8" s="148"/>
      <c r="E8" s="148"/>
      <c r="F8" s="148"/>
      <c r="G8" s="148"/>
      <c r="H8" t="str">
        <f t="shared" si="0"/>
        <v/>
      </c>
      <c r="I8" t="str">
        <f t="shared" si="1"/>
        <v/>
      </c>
      <c r="J8" t="str">
        <f t="shared" si="2"/>
        <v/>
      </c>
      <c r="K8" t="str">
        <f t="shared" si="3"/>
        <v/>
      </c>
      <c r="L8" t="str">
        <f t="shared" si="4"/>
        <v/>
      </c>
    </row>
    <row r="9" spans="2:12" x14ac:dyDescent="0.25">
      <c r="B9" s="129" t="s">
        <v>475</v>
      </c>
      <c r="C9" s="148"/>
      <c r="D9" s="148"/>
      <c r="E9" s="148"/>
      <c r="F9" s="148"/>
      <c r="G9" s="148"/>
      <c r="H9" t="str">
        <f t="shared" si="0"/>
        <v/>
      </c>
      <c r="I9" t="str">
        <f t="shared" si="1"/>
        <v/>
      </c>
      <c r="J9" t="str">
        <f t="shared" si="2"/>
        <v/>
      </c>
      <c r="K9" t="str">
        <f t="shared" si="3"/>
        <v/>
      </c>
      <c r="L9" t="str">
        <f t="shared" si="4"/>
        <v/>
      </c>
    </row>
    <row r="10" spans="2:12" x14ac:dyDescent="0.25">
      <c r="B10" s="129" t="s">
        <v>476</v>
      </c>
      <c r="C10" s="148"/>
      <c r="D10" s="148"/>
      <c r="E10" s="148"/>
      <c r="F10" s="148" t="s">
        <v>603</v>
      </c>
      <c r="G10" s="148"/>
      <c r="H10" t="str">
        <f t="shared" si="0"/>
        <v/>
      </c>
      <c r="I10" t="str">
        <f t="shared" si="1"/>
        <v/>
      </c>
      <c r="J10" t="str">
        <f t="shared" si="2"/>
        <v/>
      </c>
      <c r="K10" t="str">
        <f t="shared" si="3"/>
        <v/>
      </c>
      <c r="L10" t="str">
        <f t="shared" si="4"/>
        <v/>
      </c>
    </row>
    <row r="11" spans="2:12" x14ac:dyDescent="0.25">
      <c r="B11" s="129" t="s">
        <v>477</v>
      </c>
      <c r="C11" s="148"/>
      <c r="D11" s="148"/>
      <c r="E11" s="148"/>
      <c r="F11" s="148"/>
      <c r="G11" s="148"/>
      <c r="H11" t="str">
        <f t="shared" si="0"/>
        <v/>
      </c>
      <c r="I11" t="str">
        <f t="shared" si="1"/>
        <v/>
      </c>
      <c r="J11" t="str">
        <f t="shared" si="2"/>
        <v/>
      </c>
      <c r="K11" t="str">
        <f t="shared" si="3"/>
        <v/>
      </c>
      <c r="L11" t="str">
        <f t="shared" si="4"/>
        <v/>
      </c>
    </row>
    <row r="12" spans="2:12" x14ac:dyDescent="0.25">
      <c r="B12" s="129" t="s">
        <v>478</v>
      </c>
      <c r="C12" s="148"/>
      <c r="D12" s="148"/>
      <c r="E12" s="148"/>
      <c r="F12" s="148"/>
      <c r="G12" s="148"/>
      <c r="H12" t="str">
        <f t="shared" si="0"/>
        <v/>
      </c>
      <c r="I12" t="str">
        <f t="shared" si="1"/>
        <v/>
      </c>
      <c r="J12" t="str">
        <f t="shared" si="2"/>
        <v/>
      </c>
      <c r="K12" t="str">
        <f t="shared" si="3"/>
        <v/>
      </c>
      <c r="L12" t="str">
        <f t="shared" si="4"/>
        <v/>
      </c>
    </row>
    <row r="13" spans="2:12" x14ac:dyDescent="0.25">
      <c r="B13" s="129" t="s">
        <v>479</v>
      </c>
      <c r="C13" s="148"/>
      <c r="D13" s="148"/>
      <c r="E13" s="148"/>
      <c r="F13" s="148"/>
      <c r="G13" s="148"/>
      <c r="H13" t="str">
        <f t="shared" si="0"/>
        <v/>
      </c>
      <c r="I13" t="str">
        <f t="shared" si="1"/>
        <v/>
      </c>
      <c r="J13" t="str">
        <f t="shared" si="2"/>
        <v/>
      </c>
      <c r="K13" t="str">
        <f t="shared" si="3"/>
        <v/>
      </c>
      <c r="L13" t="str">
        <f t="shared" si="4"/>
        <v/>
      </c>
    </row>
    <row r="14" spans="2:12" x14ac:dyDescent="0.25">
      <c r="B14" s="129" t="s">
        <v>480</v>
      </c>
      <c r="C14" s="148"/>
      <c r="D14" s="148"/>
      <c r="E14" s="148"/>
      <c r="F14" s="148"/>
      <c r="G14" s="148"/>
      <c r="H14" t="str">
        <f t="shared" si="0"/>
        <v/>
      </c>
      <c r="I14" t="str">
        <f t="shared" si="1"/>
        <v/>
      </c>
      <c r="J14" t="str">
        <f t="shared" si="2"/>
        <v/>
      </c>
      <c r="K14" t="str">
        <f t="shared" si="3"/>
        <v/>
      </c>
      <c r="L14" t="str">
        <f t="shared" si="4"/>
        <v/>
      </c>
    </row>
    <row r="15" spans="2:12" x14ac:dyDescent="0.25">
      <c r="B15" s="129" t="s">
        <v>481</v>
      </c>
      <c r="C15" s="148"/>
      <c r="D15" s="148"/>
      <c r="E15" s="148"/>
      <c r="F15" s="148"/>
      <c r="G15" s="148"/>
      <c r="H15" t="str">
        <f t="shared" si="0"/>
        <v/>
      </c>
      <c r="I15" t="str">
        <f t="shared" si="1"/>
        <v/>
      </c>
      <c r="J15" t="str">
        <f t="shared" si="2"/>
        <v/>
      </c>
      <c r="K15" t="str">
        <f t="shared" si="3"/>
        <v/>
      </c>
      <c r="L15" t="str">
        <f t="shared" si="4"/>
        <v/>
      </c>
    </row>
    <row r="16" spans="2:12" x14ac:dyDescent="0.25">
      <c r="B16" s="129" t="s">
        <v>482</v>
      </c>
      <c r="C16" s="148"/>
      <c r="D16" s="148"/>
      <c r="E16" s="148"/>
      <c r="F16" s="148"/>
      <c r="G16" s="148"/>
      <c r="H16" t="str">
        <f t="shared" si="0"/>
        <v/>
      </c>
      <c r="I16" t="str">
        <f t="shared" si="1"/>
        <v/>
      </c>
      <c r="J16" t="str">
        <f t="shared" si="2"/>
        <v/>
      </c>
      <c r="K16" t="str">
        <f t="shared" si="3"/>
        <v/>
      </c>
      <c r="L16" t="str">
        <f t="shared" si="4"/>
        <v/>
      </c>
    </row>
    <row r="17" spans="2:12" x14ac:dyDescent="0.25">
      <c r="B17" s="129" t="s">
        <v>483</v>
      </c>
      <c r="C17" s="148"/>
      <c r="D17" s="148"/>
      <c r="E17" s="148"/>
      <c r="F17" s="148"/>
      <c r="G17" s="148" t="s">
        <v>603</v>
      </c>
      <c r="H17" t="str">
        <f t="shared" si="0"/>
        <v/>
      </c>
      <c r="I17" t="str">
        <f t="shared" si="1"/>
        <v/>
      </c>
      <c r="J17" t="str">
        <f t="shared" si="2"/>
        <v/>
      </c>
      <c r="K17" t="str">
        <f t="shared" si="3"/>
        <v/>
      </c>
      <c r="L17" t="str">
        <f t="shared" si="4"/>
        <v/>
      </c>
    </row>
    <row r="18" spans="2:12" x14ac:dyDescent="0.25">
      <c r="B18" s="129" t="s">
        <v>484</v>
      </c>
      <c r="C18" s="148"/>
      <c r="D18" s="148"/>
      <c r="E18" s="148"/>
      <c r="F18" s="148"/>
      <c r="G18" s="148" t="s">
        <v>603</v>
      </c>
      <c r="H18" t="str">
        <f t="shared" si="0"/>
        <v/>
      </c>
      <c r="I18" t="str">
        <f t="shared" si="1"/>
        <v/>
      </c>
      <c r="J18" t="str">
        <f t="shared" si="2"/>
        <v/>
      </c>
      <c r="K18" t="str">
        <f t="shared" si="3"/>
        <v/>
      </c>
      <c r="L18" t="str">
        <f t="shared" si="4"/>
        <v/>
      </c>
    </row>
    <row r="19" spans="2:12" x14ac:dyDescent="0.25">
      <c r="B19" s="129" t="s">
        <v>485</v>
      </c>
      <c r="C19" s="148"/>
      <c r="D19" s="148"/>
      <c r="E19" s="148"/>
      <c r="F19" s="148"/>
      <c r="G19" s="148" t="s">
        <v>603</v>
      </c>
      <c r="H19" t="str">
        <f t="shared" si="0"/>
        <v/>
      </c>
      <c r="I19" t="str">
        <f t="shared" si="1"/>
        <v/>
      </c>
      <c r="J19" t="str">
        <f t="shared" si="2"/>
        <v/>
      </c>
      <c r="K19" t="str">
        <f t="shared" si="3"/>
        <v/>
      </c>
      <c r="L19" t="str">
        <f t="shared" si="4"/>
        <v/>
      </c>
    </row>
    <row r="20" spans="2:12" x14ac:dyDescent="0.25">
      <c r="B20" s="130" t="s">
        <v>593</v>
      </c>
      <c r="C20" s="148" t="s">
        <v>603</v>
      </c>
      <c r="D20" s="148" t="s">
        <v>603</v>
      </c>
      <c r="E20" s="148" t="s">
        <v>603</v>
      </c>
      <c r="F20" s="148" t="s">
        <v>603</v>
      </c>
      <c r="G20" s="148" t="s">
        <v>603</v>
      </c>
      <c r="H20" t="str">
        <f t="shared" si="0"/>
        <v/>
      </c>
      <c r="I20" t="str">
        <f t="shared" si="1"/>
        <v/>
      </c>
      <c r="J20" t="str">
        <f t="shared" si="2"/>
        <v/>
      </c>
      <c r="K20" t="str">
        <f t="shared" si="3"/>
        <v/>
      </c>
      <c r="L20" t="str">
        <f t="shared" si="4"/>
        <v/>
      </c>
    </row>
    <row r="21" spans="2:12" x14ac:dyDescent="0.25">
      <c r="B21" s="130" t="s">
        <v>647</v>
      </c>
      <c r="C21" s="148" t="s">
        <v>603</v>
      </c>
      <c r="D21" s="148" t="s">
        <v>603</v>
      </c>
      <c r="E21" s="148" t="s">
        <v>603</v>
      </c>
      <c r="F21" s="148" t="s">
        <v>603</v>
      </c>
      <c r="G21" s="148" t="s">
        <v>603</v>
      </c>
      <c r="H21" t="str">
        <f t="shared" si="0"/>
        <v/>
      </c>
      <c r="I21" t="str">
        <f t="shared" si="1"/>
        <v/>
      </c>
      <c r="J21" t="str">
        <f t="shared" si="2"/>
        <v/>
      </c>
      <c r="K21" t="str">
        <f t="shared" si="3"/>
        <v/>
      </c>
      <c r="L21" t="str">
        <f t="shared" si="4"/>
        <v/>
      </c>
    </row>
    <row r="22" spans="2:12" x14ac:dyDescent="0.25">
      <c r="B22" s="130" t="s">
        <v>594</v>
      </c>
      <c r="C22" s="148" t="s">
        <v>603</v>
      </c>
      <c r="D22" s="148" t="s">
        <v>603</v>
      </c>
      <c r="E22" s="148" t="s">
        <v>603</v>
      </c>
      <c r="F22" s="148" t="s">
        <v>603</v>
      </c>
      <c r="G22" s="148" t="s">
        <v>603</v>
      </c>
      <c r="H22" t="str">
        <f t="shared" si="0"/>
        <v/>
      </c>
      <c r="I22" t="str">
        <f t="shared" si="1"/>
        <v/>
      </c>
      <c r="J22" t="str">
        <f t="shared" si="2"/>
        <v/>
      </c>
      <c r="K22" t="str">
        <f t="shared" si="3"/>
        <v/>
      </c>
      <c r="L22" t="str">
        <f t="shared" si="4"/>
        <v/>
      </c>
    </row>
    <row r="23" spans="2:12" x14ac:dyDescent="0.25">
      <c r="B23" s="130" t="s">
        <v>595</v>
      </c>
      <c r="C23" s="148"/>
      <c r="D23" s="148" t="s">
        <v>603</v>
      </c>
      <c r="E23" s="148"/>
      <c r="F23" s="148"/>
      <c r="G23" s="148"/>
      <c r="H23" t="str">
        <f t="shared" si="0"/>
        <v/>
      </c>
      <c r="I23" t="str">
        <f t="shared" si="1"/>
        <v/>
      </c>
      <c r="J23" t="str">
        <f t="shared" si="2"/>
        <v/>
      </c>
      <c r="K23" t="str">
        <f t="shared" si="3"/>
        <v/>
      </c>
      <c r="L23" t="str">
        <f t="shared" si="4"/>
        <v/>
      </c>
    </row>
    <row r="24" spans="2:12" x14ac:dyDescent="0.25">
      <c r="B24" s="130" t="s">
        <v>596</v>
      </c>
      <c r="C24" s="148"/>
      <c r="D24" s="148" t="s">
        <v>603</v>
      </c>
      <c r="E24" s="148"/>
      <c r="F24" s="148"/>
      <c r="G24" s="148" t="s">
        <v>603</v>
      </c>
      <c r="H24" t="str">
        <f t="shared" si="0"/>
        <v/>
      </c>
      <c r="I24" t="str">
        <f t="shared" si="1"/>
        <v/>
      </c>
      <c r="J24" t="str">
        <f t="shared" si="2"/>
        <v/>
      </c>
      <c r="K24" t="str">
        <f t="shared" si="3"/>
        <v/>
      </c>
      <c r="L24" t="str">
        <f t="shared" si="4"/>
        <v/>
      </c>
    </row>
    <row r="25" spans="2:12" x14ac:dyDescent="0.25">
      <c r="B25" s="130" t="s">
        <v>648</v>
      </c>
      <c r="C25" s="148"/>
      <c r="D25" s="148" t="s">
        <v>603</v>
      </c>
      <c r="E25" s="148"/>
      <c r="F25" s="148"/>
      <c r="G25" s="148"/>
      <c r="H25" t="str">
        <f t="shared" si="0"/>
        <v/>
      </c>
      <c r="I25" t="str">
        <f t="shared" si="1"/>
        <v/>
      </c>
      <c r="J25" t="str">
        <f t="shared" si="2"/>
        <v/>
      </c>
      <c r="K25" t="str">
        <f t="shared" si="3"/>
        <v/>
      </c>
      <c r="L25" t="str">
        <f t="shared" si="4"/>
        <v/>
      </c>
    </row>
    <row r="26" spans="2:12" x14ac:dyDescent="0.25">
      <c r="B26" s="130" t="s">
        <v>597</v>
      </c>
      <c r="C26" s="148"/>
      <c r="D26" s="148"/>
      <c r="E26" s="148" t="s">
        <v>603</v>
      </c>
      <c r="F26" s="148"/>
      <c r="G26" s="148"/>
      <c r="H26" t="str">
        <f t="shared" si="0"/>
        <v/>
      </c>
      <c r="I26" t="str">
        <f t="shared" si="1"/>
        <v/>
      </c>
      <c r="J26" t="str">
        <f t="shared" si="2"/>
        <v/>
      </c>
      <c r="K26" t="str">
        <f t="shared" si="3"/>
        <v/>
      </c>
      <c r="L26" t="str">
        <f t="shared" si="4"/>
        <v/>
      </c>
    </row>
    <row r="27" spans="2:12" x14ac:dyDescent="0.25">
      <c r="B27" s="130" t="s">
        <v>599</v>
      </c>
      <c r="C27" s="148"/>
      <c r="D27" s="148"/>
      <c r="E27" s="148"/>
      <c r="F27" s="148" t="s">
        <v>603</v>
      </c>
      <c r="G27" s="148"/>
      <c r="H27" t="str">
        <f t="shared" si="0"/>
        <v/>
      </c>
      <c r="I27" t="str">
        <f t="shared" si="1"/>
        <v/>
      </c>
      <c r="J27" t="str">
        <f t="shared" si="2"/>
        <v/>
      </c>
      <c r="K27" t="str">
        <f t="shared" si="3"/>
        <v/>
      </c>
      <c r="L27" t="str">
        <f t="shared" si="4"/>
        <v/>
      </c>
    </row>
    <row r="28" spans="2:12" x14ac:dyDescent="0.25">
      <c r="B28" s="130" t="s">
        <v>650</v>
      </c>
      <c r="C28" s="148" t="s">
        <v>603</v>
      </c>
      <c r="D28" s="148"/>
      <c r="E28" s="148"/>
      <c r="F28" s="148"/>
      <c r="G28" s="148"/>
      <c r="H28" t="str">
        <f t="shared" si="0"/>
        <v/>
      </c>
      <c r="I28" t="str">
        <f t="shared" si="1"/>
        <v/>
      </c>
      <c r="J28" t="str">
        <f t="shared" si="2"/>
        <v/>
      </c>
      <c r="K28" t="str">
        <f t="shared" si="3"/>
        <v/>
      </c>
      <c r="L28" t="str">
        <f t="shared" si="4"/>
        <v/>
      </c>
    </row>
    <row r="29" spans="2:12" x14ac:dyDescent="0.25">
      <c r="B29" s="130" t="s">
        <v>652</v>
      </c>
      <c r="C29" s="148"/>
      <c r="D29" s="148" t="s">
        <v>603</v>
      </c>
      <c r="E29" s="148"/>
      <c r="F29" s="148"/>
      <c r="G29" s="148"/>
      <c r="H29" t="str">
        <f t="shared" si="0"/>
        <v/>
      </c>
      <c r="I29" t="str">
        <f t="shared" si="1"/>
        <v/>
      </c>
      <c r="J29" t="str">
        <f t="shared" si="2"/>
        <v/>
      </c>
      <c r="K29" t="str">
        <f t="shared" si="3"/>
        <v/>
      </c>
      <c r="L29" t="str">
        <f t="shared" si="4"/>
        <v/>
      </c>
    </row>
    <row r="30" spans="2:12" x14ac:dyDescent="0.25">
      <c r="B30" s="130" t="s">
        <v>651</v>
      </c>
      <c r="C30" s="148"/>
      <c r="D30" s="148"/>
      <c r="E30" s="148"/>
      <c r="F30" s="148" t="s">
        <v>603</v>
      </c>
      <c r="G30" s="148"/>
      <c r="H30" t="str">
        <f t="shared" si="0"/>
        <v/>
      </c>
      <c r="I30" t="str">
        <f t="shared" si="1"/>
        <v/>
      </c>
      <c r="J30" t="str">
        <f t="shared" si="2"/>
        <v/>
      </c>
      <c r="K30" t="str">
        <f t="shared" si="3"/>
        <v/>
      </c>
      <c r="L30" t="str">
        <f t="shared" si="4"/>
        <v/>
      </c>
    </row>
    <row r="31" spans="2:12" x14ac:dyDescent="0.25">
      <c r="B31" s="130" t="s">
        <v>604</v>
      </c>
      <c r="C31" s="148"/>
      <c r="D31" s="148"/>
      <c r="E31" s="148"/>
      <c r="F31" s="148" t="s">
        <v>603</v>
      </c>
      <c r="G31" s="148"/>
      <c r="H31" t="str">
        <f t="shared" si="0"/>
        <v/>
      </c>
      <c r="I31" t="str">
        <f t="shared" si="1"/>
        <v/>
      </c>
      <c r="J31" t="str">
        <f t="shared" si="2"/>
        <v/>
      </c>
      <c r="K31" t="str">
        <f t="shared" si="3"/>
        <v/>
      </c>
      <c r="L31" t="str">
        <f t="shared" si="4"/>
        <v/>
      </c>
    </row>
    <row r="32" spans="2:12" x14ac:dyDescent="0.25">
      <c r="B32" s="130" t="s">
        <v>600</v>
      </c>
      <c r="C32" s="148"/>
      <c r="D32" s="148"/>
      <c r="E32" s="148"/>
      <c r="F32" s="148" t="s">
        <v>603</v>
      </c>
      <c r="G32" s="148"/>
      <c r="H32" t="str">
        <f t="shared" si="0"/>
        <v/>
      </c>
      <c r="I32" t="str">
        <f t="shared" si="1"/>
        <v/>
      </c>
      <c r="J32" t="str">
        <f t="shared" si="2"/>
        <v/>
      </c>
      <c r="K32" t="str">
        <f t="shared" si="3"/>
        <v/>
      </c>
      <c r="L32" t="str">
        <f t="shared" si="4"/>
        <v/>
      </c>
    </row>
    <row r="33" spans="2:12" x14ac:dyDescent="0.25">
      <c r="B33" s="130" t="s">
        <v>601</v>
      </c>
      <c r="C33" s="148"/>
      <c r="D33" s="148"/>
      <c r="E33" s="148"/>
      <c r="F33" s="148" t="s">
        <v>603</v>
      </c>
      <c r="G33" s="148"/>
      <c r="H33" t="str">
        <f t="shared" si="0"/>
        <v/>
      </c>
      <c r="I33" t="str">
        <f t="shared" si="1"/>
        <v/>
      </c>
      <c r="J33" t="str">
        <f t="shared" si="2"/>
        <v/>
      </c>
      <c r="K33" t="str">
        <f t="shared" si="3"/>
        <v/>
      </c>
      <c r="L33" t="str">
        <f t="shared" si="4"/>
        <v/>
      </c>
    </row>
    <row r="34" spans="2:12" x14ac:dyDescent="0.25">
      <c r="B34" s="130" t="s">
        <v>602</v>
      </c>
      <c r="C34" s="148"/>
      <c r="D34" s="148"/>
      <c r="E34" s="148"/>
      <c r="F34" s="148" t="s">
        <v>603</v>
      </c>
      <c r="G34" s="148"/>
      <c r="H34" t="str">
        <f t="shared" si="0"/>
        <v/>
      </c>
      <c r="I34" t="str">
        <f t="shared" si="1"/>
        <v/>
      </c>
      <c r="J34" t="str">
        <f t="shared" si="2"/>
        <v/>
      </c>
      <c r="K34" t="str">
        <f t="shared" si="3"/>
        <v/>
      </c>
      <c r="L34" t="str">
        <f t="shared" si="4"/>
        <v/>
      </c>
    </row>
    <row r="35" spans="2:12" x14ac:dyDescent="0.25">
      <c r="B35" s="130" t="s">
        <v>653</v>
      </c>
      <c r="C35" s="148"/>
      <c r="D35" s="148" t="s">
        <v>603</v>
      </c>
      <c r="E35" s="148"/>
      <c r="F35" s="148"/>
      <c r="G35" s="148"/>
      <c r="H35" t="str">
        <f t="shared" si="0"/>
        <v/>
      </c>
      <c r="I35" t="str">
        <f t="shared" si="1"/>
        <v/>
      </c>
      <c r="J35" t="str">
        <f t="shared" si="2"/>
        <v/>
      </c>
      <c r="K35" t="str">
        <f t="shared" si="3"/>
        <v/>
      </c>
      <c r="L35" t="str">
        <f t="shared" si="4"/>
        <v/>
      </c>
    </row>
  </sheetData>
  <sheetProtection sheet="1" objects="1" scenarios="1"/>
  <protectedRanges>
    <protectedRange sqref="C4:G35 B20:B35" name="Range1"/>
  </protectedRanges>
  <customSheetViews>
    <customSheetView guid="{36D49188-ADE2-4A95-8DDF-5BBDA6DC0B22}" showPageBreaks="1" printArea="1" hiddenColumns="1" topLeftCell="A14">
      <selection activeCell="B35" sqref="B35"/>
      <pageMargins left="0.45" right="0.45" top="0.5" bottom="0.5" header="0.3" footer="0.05"/>
      <pageSetup scale="80" orientation="landscape" r:id="rId1"/>
      <headerFooter>
        <oddFooter>&amp;R&amp;P</oddFooter>
      </headerFooter>
    </customSheetView>
    <customSheetView guid="{B9347818-590C-4BE4-A4F9-54B8C53109A5}" hiddenColumns="1" topLeftCell="A14">
      <selection activeCell="B35" sqref="B35"/>
      <pageMargins left="0.45" right="0.45" top="0.5" bottom="0.5" header="0.3" footer="0.05"/>
      <pageSetup scale="80" orientation="landscape" r:id="rId2"/>
      <headerFooter>
        <oddFooter>&amp;R&amp;P</oddFooter>
      </headerFooter>
    </customSheetView>
    <customSheetView guid="{41310702-AC70-4FA1-877D-43879F2D51B9}" hiddenColumns="1" topLeftCell="A14">
      <selection activeCell="B35" sqref="B35"/>
      <pageMargins left="0.45" right="0.45" top="0.5" bottom="0.5" header="0.3" footer="0.05"/>
      <pageSetup scale="80" orientation="landscape" r:id="rId3"/>
      <headerFooter>
        <oddFooter>&amp;R&amp;P</oddFooter>
      </headerFooter>
    </customSheetView>
    <customSheetView guid="{232FCA68-035D-4C32-A869-A95FA8C1DF1B}" showPageBreaks="1" printArea="1" hiddenColumns="1" topLeftCell="A7">
      <selection activeCell="F10" sqref="F10"/>
      <pageMargins left="0.45" right="0.45" top="0.5" bottom="0.5" header="0.3" footer="0.05"/>
      <pageSetup scale="80" orientation="landscape" r:id="rId4"/>
      <headerFooter>
        <oddFooter>&amp;R&amp;P</oddFooter>
      </headerFooter>
    </customSheetView>
    <customSheetView guid="{44594B27-9C70-41F1-9630-666DBB02377F}" scale="110" showPageBreaks="1" printArea="1" hiddenColumns="1">
      <pageMargins left="0.45" right="0.45" top="0.5" bottom="0.5" header="0.3" footer="0.05"/>
      <pageSetup scale="80" orientation="landscape" r:id="rId5"/>
      <headerFooter>
        <oddFooter>&amp;R&amp;P</oddFooter>
      </headerFooter>
    </customSheetView>
    <customSheetView guid="{D084C74A-34CE-4171-80D6-1BE5E86C1BB8}" showPageBreaks="1" printArea="1" hiddenColumns="1">
      <pageMargins left="0.45" right="0.45" top="0.5" bottom="0.5" header="0.3" footer="0.05"/>
      <pageSetup scale="80" orientation="landscape" r:id="rId6"/>
      <headerFooter>
        <oddFooter>&amp;R&amp;P</oddFooter>
      </headerFooter>
    </customSheetView>
    <customSheetView guid="{11ACEF14-545C-49E6-945B-21A6C679328A}" showPageBreaks="1" printArea="1" hiddenColumns="1" topLeftCell="A14">
      <selection activeCell="B23" sqref="B23"/>
      <pageMargins left="0.45" right="0.45" top="0.5" bottom="0.5" header="0.3" footer="0.05"/>
      <pageSetup scale="80" orientation="landscape" r:id="rId7"/>
      <headerFooter>
        <oddFooter>&amp;R&amp;P</oddFooter>
      </headerFooter>
    </customSheetView>
  </customSheetViews>
  <mergeCells count="1">
    <mergeCell ref="B1:G1"/>
  </mergeCells>
  <pageMargins left="0.45" right="0.45" top="0.5" bottom="0.5" header="0.3" footer="0.05"/>
  <pageSetup scale="80" orientation="landscape" r:id="rId8"/>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C8" zoomScale="110" zoomScaleNormal="110" workbookViewId="0">
      <selection activeCell="D10" sqref="D10"/>
    </sheetView>
  </sheetViews>
  <sheetFormatPr defaultRowHeight="15" x14ac:dyDescent="0.25"/>
  <cols>
    <col min="1" max="1" width="5.5703125" customWidth="1"/>
    <col min="2" max="3" width="18.7109375" customWidth="1"/>
    <col min="4" max="4" width="120.7109375" customWidth="1"/>
    <col min="5" max="5" width="145.85546875" style="173" customWidth="1"/>
  </cols>
  <sheetData>
    <row r="1" spans="2:8" ht="18.75" customHeight="1" x14ac:dyDescent="0.25">
      <c r="B1" s="282" t="s">
        <v>393</v>
      </c>
      <c r="C1" s="282"/>
      <c r="D1" s="282"/>
      <c r="E1" s="287" t="s">
        <v>565</v>
      </c>
    </row>
    <row r="2" spans="2:8" ht="15" customHeight="1" x14ac:dyDescent="0.25">
      <c r="E2" s="288"/>
    </row>
    <row r="3" spans="2:8" ht="30" customHeight="1" x14ac:dyDescent="0.4">
      <c r="B3" s="289" t="s">
        <v>436</v>
      </c>
      <c r="C3" s="290"/>
      <c r="D3" s="41" t="s">
        <v>534</v>
      </c>
      <c r="E3" s="142" t="str">
        <f>D3</f>
        <v>Visionary leaders create a school community and culture that lead to success, well-being and high academic outcomes for all students via systems of continuous and sustainable school improvement.</v>
      </c>
      <c r="H3" s="141"/>
    </row>
    <row r="4" spans="2:8" x14ac:dyDescent="0.25">
      <c r="B4" s="291" t="s">
        <v>563</v>
      </c>
      <c r="C4" s="292"/>
      <c r="D4" s="43" t="s">
        <v>574</v>
      </c>
      <c r="E4" s="127"/>
    </row>
    <row r="5" spans="2:8" ht="15" customHeight="1" x14ac:dyDescent="0.25">
      <c r="B5" s="291" t="s">
        <v>562</v>
      </c>
      <c r="C5" s="292"/>
      <c r="D5" s="43" t="s">
        <v>572</v>
      </c>
      <c r="E5" s="127"/>
    </row>
    <row r="6" spans="2:8" x14ac:dyDescent="0.25">
      <c r="B6" s="147"/>
      <c r="C6" s="147"/>
      <c r="E6" s="96" t="s">
        <v>498</v>
      </c>
    </row>
    <row r="7" spans="2:8" ht="75" customHeight="1" x14ac:dyDescent="0.25">
      <c r="B7" s="284" t="s">
        <v>347</v>
      </c>
      <c r="C7" s="285"/>
      <c r="D7" s="143" t="s">
        <v>630</v>
      </c>
      <c r="E7" s="95"/>
    </row>
    <row r="8" spans="2:8" x14ac:dyDescent="0.25">
      <c r="B8" s="39"/>
      <c r="C8" s="39"/>
      <c r="E8" s="96" t="s">
        <v>564</v>
      </c>
    </row>
    <row r="9" spans="2:8" ht="77.25" customHeight="1" x14ac:dyDescent="0.25">
      <c r="B9" s="286" t="s">
        <v>346</v>
      </c>
      <c r="C9" s="285"/>
      <c r="D9" s="143" t="s">
        <v>631</v>
      </c>
      <c r="E9" s="95"/>
    </row>
    <row r="10" spans="2:8" ht="60" customHeight="1" x14ac:dyDescent="0.25">
      <c r="B10" s="284" t="s">
        <v>348</v>
      </c>
      <c r="C10" s="285"/>
      <c r="D10" s="143" t="s">
        <v>632</v>
      </c>
      <c r="E10" s="95"/>
    </row>
    <row r="11" spans="2:8" x14ac:dyDescent="0.25">
      <c r="B11" s="39"/>
      <c r="C11" s="39"/>
      <c r="E11" s="97"/>
    </row>
    <row r="12" spans="2:8" ht="60" customHeight="1" x14ac:dyDescent="0.25">
      <c r="B12" s="38" t="s">
        <v>345</v>
      </c>
      <c r="C12" s="40" t="s">
        <v>344</v>
      </c>
      <c r="D12" s="42" t="s">
        <v>523</v>
      </c>
      <c r="E12" s="96" t="s">
        <v>398</v>
      </c>
    </row>
    <row r="13" spans="2:8" x14ac:dyDescent="0.25">
      <c r="B13" s="203">
        <v>42562</v>
      </c>
      <c r="C13" s="203">
        <v>42581</v>
      </c>
      <c r="D13" s="43" t="s">
        <v>607</v>
      </c>
      <c r="E13" s="97"/>
    </row>
    <row r="14" spans="2:8" x14ac:dyDescent="0.25">
      <c r="B14" s="203">
        <v>42562</v>
      </c>
      <c r="C14" s="203">
        <v>42612</v>
      </c>
      <c r="D14" s="43" t="s">
        <v>628</v>
      </c>
      <c r="E14" s="97"/>
    </row>
    <row r="15" spans="2:8" x14ac:dyDescent="0.25">
      <c r="B15" s="203">
        <v>42643</v>
      </c>
      <c r="C15" s="203">
        <v>42870</v>
      </c>
      <c r="D15" s="43" t="s">
        <v>629</v>
      </c>
      <c r="E15" s="97"/>
    </row>
    <row r="16" spans="2:8" x14ac:dyDescent="0.25">
      <c r="B16" s="203"/>
      <c r="C16" s="203"/>
      <c r="D16" s="43"/>
      <c r="E16" s="97"/>
    </row>
    <row r="17" spans="2:5" x14ac:dyDescent="0.25">
      <c r="B17" s="37"/>
      <c r="C17" s="203"/>
      <c r="D17" s="43"/>
      <c r="E17" s="97"/>
    </row>
    <row r="18" spans="2:5" x14ac:dyDescent="0.25">
      <c r="B18" s="37"/>
      <c r="C18" s="37"/>
      <c r="D18" s="43"/>
      <c r="E18" s="97"/>
    </row>
    <row r="19" spans="2:5" x14ac:dyDescent="0.25">
      <c r="B19" s="37"/>
      <c r="C19" s="37"/>
      <c r="D19" s="43" t="s">
        <v>606</v>
      </c>
      <c r="E19" s="97"/>
    </row>
    <row r="20" spans="2:5" x14ac:dyDescent="0.25">
      <c r="B20" s="203"/>
      <c r="C20" s="202"/>
      <c r="D20" s="43"/>
      <c r="E20" s="97"/>
    </row>
    <row r="21" spans="2:5" x14ac:dyDescent="0.25">
      <c r="B21" s="37"/>
      <c r="C21" s="37"/>
      <c r="D21" s="43"/>
      <c r="E21" s="97"/>
    </row>
    <row r="22" spans="2:5" x14ac:dyDescent="0.25">
      <c r="B22" s="37"/>
      <c r="C22" s="37"/>
      <c r="D22" s="43"/>
      <c r="E22" s="97"/>
    </row>
    <row r="23" spans="2:5" x14ac:dyDescent="0.25">
      <c r="B23" s="37"/>
      <c r="C23" s="37"/>
      <c r="D23" s="43"/>
      <c r="E23" s="97"/>
    </row>
    <row r="24" spans="2:5" x14ac:dyDescent="0.25">
      <c r="B24" s="37"/>
      <c r="C24" s="37"/>
      <c r="D24" s="43"/>
      <c r="E24" s="97"/>
    </row>
  </sheetData>
  <customSheetViews>
    <customSheetView guid="{36D49188-ADE2-4A95-8DDF-5BBDA6DC0B22}" scale="110" topLeftCell="C8">
      <selection activeCell="D10" sqref="D10"/>
      <pageMargins left="0.45" right="0.45" top="0.5" bottom="0.5" header="0.3" footer="0.05"/>
      <pageSetup scale="80" orientation="landscape" r:id="rId1"/>
      <headerFooter>
        <oddFooter>&amp;R&amp;P</oddFooter>
      </headerFooter>
    </customSheetView>
    <customSheetView guid="{B9347818-590C-4BE4-A4F9-54B8C53109A5}" scale="110" topLeftCell="C8">
      <selection activeCell="D10" sqref="D10"/>
      <pageMargins left="0.45" right="0.45" top="0.5" bottom="0.5" header="0.3" footer="0.05"/>
      <pageSetup scale="80" orientation="landscape" r:id="rId2"/>
      <headerFooter>
        <oddFooter>&amp;R&amp;P</oddFooter>
      </headerFooter>
    </customSheetView>
    <customSheetView guid="{41310702-AC70-4FA1-877D-43879F2D51B9}" scale="110" topLeftCell="C8">
      <selection activeCell="D10" sqref="D10"/>
      <pageMargins left="0.45" right="0.45" top="0.5" bottom="0.5" header="0.3" footer="0.05"/>
      <pageSetup scale="80" orientation="landscape" r:id="rId3"/>
      <headerFooter>
        <oddFooter>&amp;R&amp;P</oddFooter>
      </headerFooter>
    </customSheetView>
    <customSheetView guid="{232FCA68-035D-4C32-A869-A95FA8C1DF1B}" scale="110" topLeftCell="B10">
      <selection activeCell="D9" sqref="D9"/>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D084C74A-34CE-4171-80D6-1BE5E86C1BB8}" scale="110">
      <pageMargins left="0.45" right="0.45" top="0.5" bottom="0.5" header="0.3" footer="0.05"/>
      <pageSetup scale="80" orientation="landscape" r:id="rId6"/>
      <headerFooter>
        <oddFooter>&amp;R&amp;P</oddFooter>
      </headerFooter>
    </customSheetView>
    <customSheetView guid="{11ACEF14-545C-49E6-945B-21A6C679328A}" scale="110" topLeftCell="C8">
      <selection activeCell="D10" sqref="D10"/>
      <pageMargins left="0.45" right="0.45" top="0.5" bottom="0.5" header="0.3" footer="0.05"/>
      <pageSetup scale="80" orientation="landscape" r:id="rId7"/>
      <headerFooter>
        <oddFooter>&amp;R&amp;P</oddFooter>
      </headerFooter>
    </customSheetView>
  </customSheetViews>
  <mergeCells count="8">
    <mergeCell ref="B7:C7"/>
    <mergeCell ref="B9:C9"/>
    <mergeCell ref="B10:C10"/>
    <mergeCell ref="B1:D1"/>
    <mergeCell ref="E1:E2"/>
    <mergeCell ref="B3:C3"/>
    <mergeCell ref="B4:C4"/>
    <mergeCell ref="B5:C5"/>
  </mergeCells>
  <dataValidations count="1">
    <dataValidation allowBlank="1" showErrorMessage="1" sqref="B13:C24 B11:C11 B8:C8 D3 B5:C6"/>
  </dataValidations>
  <pageMargins left="0.45" right="0.45" top="0.5" bottom="0.5" header="0.3" footer="0.05"/>
  <pageSetup scale="80" orientation="landscape" r:id="rId8"/>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21"/>
  <sheetViews>
    <sheetView topLeftCell="A13" zoomScale="90" zoomScaleNormal="90" workbookViewId="0">
      <selection activeCell="D15" sqref="D15"/>
    </sheetView>
  </sheetViews>
  <sheetFormatPr defaultRowHeight="15" x14ac:dyDescent="0.25"/>
  <cols>
    <col min="1" max="1" width="5.5703125" customWidth="1"/>
    <col min="2" max="2" width="14.42578125" customWidth="1"/>
    <col min="3" max="3" width="14.7109375" customWidth="1"/>
    <col min="4" max="4" width="134.85546875" customWidth="1"/>
    <col min="5" max="5" width="145.85546875" style="124" customWidth="1"/>
  </cols>
  <sheetData>
    <row r="1" spans="2:8" ht="18.75" customHeight="1" x14ac:dyDescent="0.25">
      <c r="B1" s="282" t="s">
        <v>394</v>
      </c>
      <c r="C1" s="282"/>
      <c r="D1" s="282"/>
      <c r="E1" s="287" t="s">
        <v>565</v>
      </c>
    </row>
    <row r="2" spans="2:8" ht="15" customHeight="1" x14ac:dyDescent="0.25">
      <c r="E2" s="288"/>
    </row>
    <row r="3" spans="2:8" ht="45" customHeight="1" x14ac:dyDescent="0.4">
      <c r="B3" s="289" t="s">
        <v>434</v>
      </c>
      <c r="C3" s="290"/>
      <c r="D3" s="41" t="s">
        <v>428</v>
      </c>
      <c r="E3" s="142"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H3" s="141"/>
    </row>
    <row r="4" spans="2:8" x14ac:dyDescent="0.25">
      <c r="B4" s="289" t="s">
        <v>563</v>
      </c>
      <c r="C4" s="290"/>
      <c r="D4" s="43" t="s">
        <v>574</v>
      </c>
      <c r="E4" s="127"/>
    </row>
    <row r="5" spans="2:8" x14ac:dyDescent="0.25">
      <c r="B5" s="289" t="s">
        <v>562</v>
      </c>
      <c r="C5" s="290"/>
      <c r="D5" s="43" t="s">
        <v>572</v>
      </c>
      <c r="E5" s="127"/>
    </row>
    <row r="6" spans="2:8" x14ac:dyDescent="0.25">
      <c r="B6" s="147"/>
      <c r="C6" s="147"/>
      <c r="E6" s="96" t="s">
        <v>498</v>
      </c>
    </row>
    <row r="7" spans="2:8" ht="75" customHeight="1" x14ac:dyDescent="0.25">
      <c r="B7" s="284" t="s">
        <v>347</v>
      </c>
      <c r="C7" s="285"/>
      <c r="D7" s="143" t="s">
        <v>633</v>
      </c>
      <c r="E7" s="95"/>
    </row>
    <row r="8" spans="2:8" x14ac:dyDescent="0.25">
      <c r="B8" s="39"/>
      <c r="C8" s="39"/>
      <c r="E8" s="96" t="s">
        <v>564</v>
      </c>
    </row>
    <row r="9" spans="2:8" ht="90" customHeight="1" x14ac:dyDescent="0.25">
      <c r="B9" s="286" t="s">
        <v>346</v>
      </c>
      <c r="C9" s="285"/>
      <c r="D9" s="143" t="s">
        <v>634</v>
      </c>
      <c r="E9" s="95"/>
    </row>
    <row r="10" spans="2:8" ht="143.25" customHeight="1" x14ac:dyDescent="0.25">
      <c r="B10" s="284" t="s">
        <v>348</v>
      </c>
      <c r="C10" s="285"/>
      <c r="D10" s="143" t="s">
        <v>649</v>
      </c>
      <c r="E10" s="95"/>
    </row>
    <row r="11" spans="2:8" x14ac:dyDescent="0.25">
      <c r="B11" s="39"/>
      <c r="C11" s="39"/>
      <c r="E11" s="97"/>
    </row>
    <row r="12" spans="2:8" ht="60" customHeight="1" x14ac:dyDescent="0.25">
      <c r="B12" s="38" t="s">
        <v>345</v>
      </c>
      <c r="C12" s="40" t="s">
        <v>344</v>
      </c>
      <c r="D12" s="42" t="s">
        <v>523</v>
      </c>
      <c r="E12" s="96" t="s">
        <v>398</v>
      </c>
    </row>
    <row r="13" spans="2:8" s="222" customFormat="1" ht="74.25" customHeight="1" x14ac:dyDescent="0.25">
      <c r="B13" s="228">
        <v>42583</v>
      </c>
      <c r="C13" s="228">
        <v>42887</v>
      </c>
      <c r="D13" s="226" t="s">
        <v>654</v>
      </c>
      <c r="E13" s="220"/>
    </row>
    <row r="14" spans="2:8" x14ac:dyDescent="0.25">
      <c r="B14" s="202">
        <v>42552</v>
      </c>
      <c r="C14" s="202">
        <v>42597</v>
      </c>
      <c r="D14" s="43" t="s">
        <v>625</v>
      </c>
      <c r="E14" s="97"/>
    </row>
    <row r="15" spans="2:8" ht="63" customHeight="1" x14ac:dyDescent="0.25">
      <c r="B15" s="203">
        <v>42614</v>
      </c>
      <c r="C15" s="203">
        <v>42906</v>
      </c>
      <c r="D15" s="43" t="s">
        <v>655</v>
      </c>
      <c r="E15" s="97"/>
    </row>
    <row r="16" spans="2:8" ht="31.5" customHeight="1" x14ac:dyDescent="0.25">
      <c r="B16" s="203">
        <v>42552</v>
      </c>
      <c r="C16" s="203">
        <v>42583</v>
      </c>
      <c r="D16" s="43" t="s">
        <v>626</v>
      </c>
      <c r="E16" s="97"/>
    </row>
    <row r="17" spans="2:5" s="222" customFormat="1" ht="60" x14ac:dyDescent="0.25">
      <c r="B17" s="219">
        <v>42988</v>
      </c>
      <c r="C17" s="219">
        <v>43008</v>
      </c>
      <c r="D17" s="218" t="s">
        <v>624</v>
      </c>
      <c r="E17" s="221"/>
    </row>
    <row r="18" spans="2:5" ht="60" x14ac:dyDescent="0.25">
      <c r="B18" s="203">
        <v>42614</v>
      </c>
      <c r="C18" s="203">
        <v>42885</v>
      </c>
      <c r="D18" s="43" t="s">
        <v>635</v>
      </c>
      <c r="E18" s="97"/>
    </row>
    <row r="19" spans="2:5" ht="30" x14ac:dyDescent="0.25">
      <c r="B19" s="202">
        <v>42583</v>
      </c>
      <c r="C19" s="202">
        <v>42704</v>
      </c>
      <c r="D19" s="43" t="s">
        <v>627</v>
      </c>
      <c r="E19" s="97"/>
    </row>
    <row r="20" spans="2:5" ht="30" x14ac:dyDescent="0.25">
      <c r="B20" s="202">
        <v>42583</v>
      </c>
      <c r="C20" s="202">
        <v>42612</v>
      </c>
      <c r="D20" s="43" t="s">
        <v>636</v>
      </c>
      <c r="E20" s="97"/>
    </row>
    <row r="21" spans="2:5" ht="45" x14ac:dyDescent="0.25">
      <c r="B21" s="203">
        <v>42614</v>
      </c>
      <c r="C21" s="203">
        <v>42644</v>
      </c>
      <c r="D21" s="43" t="s">
        <v>637</v>
      </c>
      <c r="E21" s="97"/>
    </row>
  </sheetData>
  <customSheetViews>
    <customSheetView guid="{36D49188-ADE2-4A95-8DDF-5BBDA6DC0B22}" scale="90" topLeftCell="A13">
      <selection activeCell="D15" sqref="D15"/>
      <pageMargins left="0.45" right="0.45" top="0.5" bottom="0.5" header="0.3" footer="0.05"/>
      <pageSetup scale="80" orientation="landscape" r:id="rId1"/>
      <headerFooter>
        <oddFooter>&amp;R&amp;P</oddFooter>
      </headerFooter>
    </customSheetView>
    <customSheetView guid="{B9347818-590C-4BE4-A4F9-54B8C53109A5}" scale="90" topLeftCell="A13">
      <selection activeCell="D15" sqref="D15"/>
      <pageMargins left="0.45" right="0.45" top="0.5" bottom="0.5" header="0.3" footer="0.05"/>
      <pageSetup scale="80" orientation="landscape" r:id="rId2"/>
      <headerFooter>
        <oddFooter>&amp;R&amp;P</oddFooter>
      </headerFooter>
    </customSheetView>
    <customSheetView guid="{41310702-AC70-4FA1-877D-43879F2D51B9}" scale="90" topLeftCell="A13">
      <selection activeCell="D15" sqref="D15"/>
      <pageMargins left="0.45" right="0.45" top="0.5" bottom="0.5" header="0.3" footer="0.05"/>
      <pageSetup scale="80" orientation="landscape" r:id="rId3"/>
      <headerFooter>
        <oddFooter>&amp;R&amp;P</oddFooter>
      </headerFooter>
    </customSheetView>
    <customSheetView guid="{232FCA68-035D-4C32-A869-A95FA8C1DF1B}" scale="110" topLeftCell="A16">
      <selection activeCell="D27" sqref="D27"/>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D084C74A-34CE-4171-80D6-1BE5E86C1BB8}" scale="110">
      <pageMargins left="0.45" right="0.45" top="0.5" bottom="0.5" header="0.3" footer="0.05"/>
      <pageSetup scale="80" orientation="landscape" r:id="rId6"/>
      <headerFooter>
        <oddFooter>&amp;R&amp;P</oddFooter>
      </headerFooter>
    </customSheetView>
    <customSheetView guid="{11ACEF14-545C-49E6-945B-21A6C679328A}" scale="90" printArea="1">
      <selection activeCell="D9" sqref="D9"/>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1:C11 B8:C8 D3 B5:C6 B14:C21"/>
  </dataValidations>
  <pageMargins left="0.45" right="0.45" top="0.5" bottom="0.5" header="0.3" footer="0.05"/>
  <pageSetup scale="80" orientation="landscape" r:id="rId8"/>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H24"/>
  <sheetViews>
    <sheetView topLeftCell="C15" zoomScale="110" zoomScaleNormal="110" workbookViewId="0">
      <selection activeCell="D20" sqref="D20"/>
    </sheetView>
  </sheetViews>
  <sheetFormatPr defaultRowHeight="15" x14ac:dyDescent="0.25"/>
  <cols>
    <col min="1" max="1" width="5.5703125" customWidth="1"/>
    <col min="2" max="3" width="18.7109375" customWidth="1"/>
    <col min="4" max="4" width="120.7109375" customWidth="1"/>
    <col min="5" max="5" width="145.85546875" style="124" customWidth="1"/>
  </cols>
  <sheetData>
    <row r="1" spans="2:8" ht="18.75" customHeight="1" x14ac:dyDescent="0.25">
      <c r="B1" s="282" t="s">
        <v>395</v>
      </c>
      <c r="C1" s="282"/>
      <c r="D1" s="282"/>
      <c r="E1" s="287" t="s">
        <v>565</v>
      </c>
    </row>
    <row r="2" spans="2:8" ht="15" customHeight="1" x14ac:dyDescent="0.25">
      <c r="E2" s="288"/>
    </row>
    <row r="3" spans="2:8" ht="30" customHeight="1" x14ac:dyDescent="0.4">
      <c r="B3" s="289" t="s">
        <v>433</v>
      </c>
      <c r="C3" s="290"/>
      <c r="D3" s="41" t="s">
        <v>429</v>
      </c>
      <c r="E3" s="142"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H3" s="141"/>
    </row>
    <row r="4" spans="2:8" ht="15" customHeight="1" x14ac:dyDescent="0.25">
      <c r="B4" s="289" t="s">
        <v>563</v>
      </c>
      <c r="C4" s="290"/>
      <c r="D4" s="43" t="s">
        <v>574</v>
      </c>
      <c r="E4" s="127"/>
    </row>
    <row r="5" spans="2:8" x14ac:dyDescent="0.25">
      <c r="B5" s="289" t="s">
        <v>562</v>
      </c>
      <c r="C5" s="290"/>
      <c r="D5" s="43" t="s">
        <v>572</v>
      </c>
      <c r="E5" s="127"/>
    </row>
    <row r="6" spans="2:8" x14ac:dyDescent="0.25">
      <c r="B6" s="147"/>
      <c r="C6" s="147"/>
      <c r="E6" s="96" t="s">
        <v>498</v>
      </c>
    </row>
    <row r="7" spans="2:8" ht="75" customHeight="1" x14ac:dyDescent="0.25">
      <c r="B7" s="284" t="s">
        <v>347</v>
      </c>
      <c r="C7" s="285"/>
      <c r="D7" s="143" t="s">
        <v>578</v>
      </c>
      <c r="E7" s="95"/>
    </row>
    <row r="8" spans="2:8" x14ac:dyDescent="0.25">
      <c r="B8" s="39"/>
      <c r="C8" s="39"/>
      <c r="D8" t="s">
        <v>573</v>
      </c>
      <c r="E8" s="96" t="s">
        <v>564</v>
      </c>
    </row>
    <row r="9" spans="2:8" ht="75" customHeight="1" x14ac:dyDescent="0.25">
      <c r="B9" s="286" t="s">
        <v>346</v>
      </c>
      <c r="C9" s="285"/>
      <c r="D9" s="143" t="s">
        <v>605</v>
      </c>
      <c r="E9" s="95"/>
    </row>
    <row r="10" spans="2:8" ht="60" customHeight="1" x14ac:dyDescent="0.25">
      <c r="B10" s="284" t="s">
        <v>348</v>
      </c>
      <c r="C10" s="285"/>
      <c r="D10" s="143" t="s">
        <v>638</v>
      </c>
      <c r="E10" s="95"/>
    </row>
    <row r="11" spans="2:8" x14ac:dyDescent="0.25">
      <c r="B11" s="39"/>
      <c r="C11" s="39"/>
      <c r="E11" s="97"/>
    </row>
    <row r="12" spans="2:8" ht="60" x14ac:dyDescent="0.25">
      <c r="B12" s="214" t="s">
        <v>345</v>
      </c>
      <c r="C12" s="215" t="s">
        <v>344</v>
      </c>
      <c r="D12" s="215" t="s">
        <v>523</v>
      </c>
      <c r="E12" s="96" t="s">
        <v>398</v>
      </c>
    </row>
    <row r="13" spans="2:8" ht="15.75" customHeight="1" x14ac:dyDescent="0.25">
      <c r="B13" s="216">
        <v>42536</v>
      </c>
      <c r="C13" s="216">
        <v>42597</v>
      </c>
      <c r="D13" s="217" t="s">
        <v>609</v>
      </c>
      <c r="E13" s="97"/>
    </row>
    <row r="14" spans="2:8" x14ac:dyDescent="0.25">
      <c r="B14" s="212">
        <v>42562</v>
      </c>
      <c r="C14" s="212">
        <v>42490</v>
      </c>
      <c r="D14" s="213" t="s">
        <v>610</v>
      </c>
      <c r="E14" s="97"/>
    </row>
    <row r="15" spans="2:8" ht="30" x14ac:dyDescent="0.25">
      <c r="B15" s="212">
        <v>42562</v>
      </c>
      <c r="C15" s="212">
        <v>42583</v>
      </c>
      <c r="D15" s="206" t="s">
        <v>639</v>
      </c>
      <c r="E15" s="97"/>
    </row>
    <row r="16" spans="2:8" x14ac:dyDescent="0.25">
      <c r="B16" s="212">
        <v>42562</v>
      </c>
      <c r="C16" s="212">
        <v>42643</v>
      </c>
      <c r="D16" s="213" t="s">
        <v>611</v>
      </c>
      <c r="E16" s="97"/>
    </row>
    <row r="17" spans="2:5" x14ac:dyDescent="0.25">
      <c r="B17" s="212">
        <v>42583</v>
      </c>
      <c r="C17" s="212">
        <v>42597</v>
      </c>
      <c r="D17" s="213" t="s">
        <v>640</v>
      </c>
      <c r="E17" s="97"/>
    </row>
    <row r="18" spans="2:5" ht="30" x14ac:dyDescent="0.25">
      <c r="B18" s="211">
        <v>42562</v>
      </c>
      <c r="C18" s="211">
        <v>42583</v>
      </c>
      <c r="D18" s="43" t="s">
        <v>612</v>
      </c>
      <c r="E18" s="97"/>
    </row>
    <row r="19" spans="2:5" x14ac:dyDescent="0.25">
      <c r="B19" s="211">
        <v>42644</v>
      </c>
      <c r="C19" s="211">
        <v>42722</v>
      </c>
      <c r="D19" s="43" t="s">
        <v>613</v>
      </c>
      <c r="E19" s="97"/>
    </row>
    <row r="20" spans="2:5" ht="30" x14ac:dyDescent="0.25">
      <c r="B20" s="203">
        <v>42618</v>
      </c>
      <c r="C20" s="203">
        <v>42636</v>
      </c>
      <c r="D20" s="43" t="s">
        <v>641</v>
      </c>
      <c r="E20" s="97"/>
    </row>
    <row r="21" spans="2:5" x14ac:dyDescent="0.25">
      <c r="B21" s="203"/>
      <c r="C21" s="203"/>
      <c r="D21" s="43"/>
      <c r="E21" s="97"/>
    </row>
    <row r="22" spans="2:5" x14ac:dyDescent="0.25">
      <c r="B22" s="213"/>
      <c r="C22" s="213"/>
      <c r="D22" s="213"/>
      <c r="E22" s="97"/>
    </row>
    <row r="23" spans="2:5" x14ac:dyDescent="0.25">
      <c r="B23" s="213"/>
      <c r="C23" s="213"/>
      <c r="D23" s="213"/>
      <c r="E23" s="97"/>
    </row>
    <row r="24" spans="2:5" x14ac:dyDescent="0.25">
      <c r="B24" s="37"/>
      <c r="C24" s="37"/>
      <c r="D24" s="43"/>
      <c r="E24" s="97"/>
    </row>
  </sheetData>
  <customSheetViews>
    <customSheetView guid="{36D49188-ADE2-4A95-8DDF-5BBDA6DC0B22}" scale="110" topLeftCell="C15">
      <selection activeCell="D20" sqref="D20"/>
      <pageMargins left="0.45" right="0.45" top="0.5" bottom="0.5" header="0.3" footer="0.05"/>
      <pageSetup scale="80" orientation="landscape" r:id="rId1"/>
      <headerFooter>
        <oddFooter>&amp;R&amp;P</oddFooter>
      </headerFooter>
    </customSheetView>
    <customSheetView guid="{B9347818-590C-4BE4-A4F9-54B8C53109A5}" scale="110" topLeftCell="C15">
      <selection activeCell="D20" sqref="D20"/>
      <pageMargins left="0.45" right="0.45" top="0.5" bottom="0.5" header="0.3" footer="0.05"/>
      <pageSetup scale="80" orientation="landscape" r:id="rId2"/>
      <headerFooter>
        <oddFooter>&amp;R&amp;P</oddFooter>
      </headerFooter>
    </customSheetView>
    <customSheetView guid="{41310702-AC70-4FA1-877D-43879F2D51B9}" scale="110" topLeftCell="C15">
      <selection activeCell="D20" sqref="D20"/>
      <pageMargins left="0.45" right="0.45" top="0.5" bottom="0.5" header="0.3" footer="0.05"/>
      <pageSetup scale="80" orientation="landscape" r:id="rId3"/>
      <headerFooter>
        <oddFooter>&amp;R&amp;P</oddFooter>
      </headerFooter>
    </customSheetView>
    <customSheetView guid="{232FCA68-035D-4C32-A869-A95FA8C1DF1B}" scale="110" topLeftCell="B10">
      <selection activeCell="D22" sqref="D21:D22"/>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D084C74A-34CE-4171-80D6-1BE5E86C1BB8}" scale="110">
      <pageMargins left="0.45" right="0.45" top="0.5" bottom="0.5" header="0.3" footer="0.05"/>
      <pageSetup scale="80" orientation="landscape" r:id="rId6"/>
      <headerFooter>
        <oddFooter>&amp;R&amp;P</oddFooter>
      </headerFooter>
    </customSheetView>
    <customSheetView guid="{11ACEF14-545C-49E6-945B-21A6C679328A}" scale="110" topLeftCell="C15">
      <selection activeCell="D20" sqref="D20"/>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1:C11 B8:C8 D3 B5:C6 B13:C14 B18:C21 B24:C24"/>
  </dataValidations>
  <pageMargins left="0.45" right="0.45" top="0.5" bottom="0.5" header="0.3" footer="0.05"/>
  <pageSetup scale="80" orientation="landscape" r:id="rId8"/>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24" sqref="S24"/>
    </sheetView>
  </sheetViews>
  <sheetFormatPr defaultRowHeight="15" x14ac:dyDescent="0.25"/>
  <sheetData/>
  <customSheetViews>
    <customSheetView guid="{36D49188-ADE2-4A95-8DDF-5BBDA6DC0B22}">
      <selection activeCell="S24" sqref="S24"/>
      <pageMargins left="0.7" right="0.7" top="0.75" bottom="0.75" header="0.3" footer="0.3"/>
    </customSheetView>
    <customSheetView guid="{B9347818-590C-4BE4-A4F9-54B8C53109A5}">
      <selection activeCell="S24" sqref="S24"/>
      <pageMargins left="0.7" right="0.7" top="0.75" bottom="0.75" header="0.3" footer="0.3"/>
    </customSheetView>
    <customSheetView guid="{41310702-AC70-4FA1-877D-43879F2D51B9}">
      <selection activeCell="S24" sqref="S24"/>
      <pageMargins left="0.7" right="0.7" top="0.75" bottom="0.75" header="0.3" footer="0.3"/>
    </customSheetView>
    <customSheetView guid="{232FCA68-035D-4C32-A869-A95FA8C1DF1B}">
      <selection activeCell="S24" sqref="S24"/>
      <pageMargins left="0.7" right="0.7" top="0.75" bottom="0.75" header="0.3" footer="0.3"/>
    </customSheetView>
    <customSheetView guid="{11ACEF14-545C-49E6-945B-21A6C679328A}">
      <selection activeCell="S24" sqref="S2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H26"/>
  <sheetViews>
    <sheetView topLeftCell="B1" zoomScale="110" zoomScaleNormal="110" workbookViewId="0">
      <selection activeCell="B1" sqref="B1:D1"/>
    </sheetView>
  </sheetViews>
  <sheetFormatPr defaultRowHeight="15" x14ac:dyDescent="0.25"/>
  <cols>
    <col min="1" max="1" width="5.42578125" customWidth="1"/>
    <col min="2" max="3" width="18.7109375" customWidth="1"/>
    <col min="4" max="4" width="120.7109375" customWidth="1"/>
    <col min="5" max="5" width="145.85546875" style="124" customWidth="1"/>
  </cols>
  <sheetData>
    <row r="1" spans="2:8" ht="18.75" customHeight="1" x14ac:dyDescent="0.25">
      <c r="B1" s="282" t="s">
        <v>396</v>
      </c>
      <c r="C1" s="282"/>
      <c r="D1" s="282"/>
      <c r="E1" s="287" t="s">
        <v>565</v>
      </c>
    </row>
    <row r="2" spans="2:8" ht="15" customHeight="1" x14ac:dyDescent="0.25">
      <c r="E2" s="288"/>
    </row>
    <row r="3" spans="2:8" ht="45" customHeight="1" x14ac:dyDescent="0.4">
      <c r="B3" s="289" t="s">
        <v>432</v>
      </c>
      <c r="C3" s="290"/>
      <c r="D3" s="41" t="s">
        <v>430</v>
      </c>
      <c r="E3" s="142"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H3" s="141"/>
    </row>
    <row r="4" spans="2:8" x14ac:dyDescent="0.25">
      <c r="B4" s="289" t="s">
        <v>563</v>
      </c>
      <c r="C4" s="290"/>
      <c r="D4" s="43" t="s">
        <v>574</v>
      </c>
      <c r="E4" s="127"/>
    </row>
    <row r="5" spans="2:8" x14ac:dyDescent="0.25">
      <c r="B5" s="289" t="s">
        <v>562</v>
      </c>
      <c r="C5" s="290"/>
      <c r="D5" s="43" t="s">
        <v>572</v>
      </c>
      <c r="E5" s="127"/>
    </row>
    <row r="6" spans="2:8" x14ac:dyDescent="0.25">
      <c r="B6" s="147"/>
      <c r="C6" s="147"/>
      <c r="E6" s="96" t="s">
        <v>498</v>
      </c>
    </row>
    <row r="7" spans="2:8" ht="75" customHeight="1" x14ac:dyDescent="0.25">
      <c r="B7" s="284" t="s">
        <v>347</v>
      </c>
      <c r="C7" s="285"/>
      <c r="D7" s="143" t="s">
        <v>577</v>
      </c>
      <c r="E7" s="95"/>
    </row>
    <row r="8" spans="2:8" x14ac:dyDescent="0.25">
      <c r="B8" s="39"/>
      <c r="C8" s="39"/>
      <c r="E8" s="96" t="s">
        <v>564</v>
      </c>
    </row>
    <row r="9" spans="2:8" ht="75" customHeight="1" x14ac:dyDescent="0.25">
      <c r="B9" s="286" t="s">
        <v>346</v>
      </c>
      <c r="C9" s="285"/>
      <c r="D9" s="143" t="s">
        <v>576</v>
      </c>
      <c r="E9" s="95"/>
    </row>
    <row r="10" spans="2:8" ht="96" customHeight="1" x14ac:dyDescent="0.25">
      <c r="B10" s="284" t="s">
        <v>348</v>
      </c>
      <c r="C10" s="285"/>
      <c r="D10" s="143" t="s">
        <v>598</v>
      </c>
      <c r="E10" s="95"/>
    </row>
    <row r="11" spans="2:8" x14ac:dyDescent="0.25">
      <c r="B11" s="39"/>
      <c r="C11" s="39"/>
      <c r="E11" s="97"/>
    </row>
    <row r="12" spans="2:8" ht="60" x14ac:dyDescent="0.25">
      <c r="B12" s="38" t="s">
        <v>345</v>
      </c>
      <c r="C12" s="40" t="s">
        <v>344</v>
      </c>
      <c r="D12" s="42" t="s">
        <v>523</v>
      </c>
      <c r="E12" s="96" t="s">
        <v>398</v>
      </c>
    </row>
    <row r="13" spans="2:8" ht="30" x14ac:dyDescent="0.25">
      <c r="B13" s="203">
        <v>42505</v>
      </c>
      <c r="C13" s="202">
        <v>42628</v>
      </c>
      <c r="D13" s="43" t="s">
        <v>623</v>
      </c>
      <c r="E13" s="97"/>
    </row>
    <row r="14" spans="2:8" ht="28.15" customHeight="1" x14ac:dyDescent="0.25">
      <c r="B14" s="204">
        <v>42614</v>
      </c>
      <c r="C14" s="205">
        <v>42643</v>
      </c>
      <c r="D14" s="206" t="s">
        <v>615</v>
      </c>
      <c r="E14" s="207"/>
    </row>
    <row r="15" spans="2:8" ht="27.6" customHeight="1" x14ac:dyDescent="0.25">
      <c r="B15" s="204">
        <v>42614</v>
      </c>
      <c r="C15" s="205" t="s">
        <v>575</v>
      </c>
      <c r="D15" s="206" t="s">
        <v>616</v>
      </c>
      <c r="E15" s="207"/>
    </row>
    <row r="16" spans="2:8" ht="30" x14ac:dyDescent="0.25">
      <c r="B16" s="203">
        <v>42614</v>
      </c>
      <c r="C16" s="203">
        <v>42675</v>
      </c>
      <c r="D16" s="43" t="s">
        <v>618</v>
      </c>
      <c r="E16" s="97"/>
    </row>
    <row r="17" spans="2:5" x14ac:dyDescent="0.25">
      <c r="B17" s="203">
        <v>42614</v>
      </c>
      <c r="C17" s="203">
        <v>42705</v>
      </c>
      <c r="D17" s="43" t="s">
        <v>617</v>
      </c>
      <c r="E17" s="97"/>
    </row>
    <row r="18" spans="2:5" ht="28.9" customHeight="1" x14ac:dyDescent="0.25">
      <c r="B18" s="203">
        <v>42614</v>
      </c>
      <c r="C18" s="203">
        <v>42887</v>
      </c>
      <c r="D18" s="43" t="s">
        <v>619</v>
      </c>
      <c r="E18" s="97"/>
    </row>
    <row r="19" spans="2:5" ht="30" x14ac:dyDescent="0.25">
      <c r="B19" s="203">
        <v>42614</v>
      </c>
      <c r="C19" s="203">
        <v>42887</v>
      </c>
      <c r="D19" s="43" t="s">
        <v>614</v>
      </c>
      <c r="E19" s="97"/>
    </row>
    <row r="20" spans="2:5" x14ac:dyDescent="0.25">
      <c r="B20" s="37"/>
      <c r="C20" s="37"/>
      <c r="D20" s="43"/>
      <c r="E20" s="97"/>
    </row>
    <row r="21" spans="2:5" ht="27.6" customHeight="1" x14ac:dyDescent="0.25">
      <c r="B21" s="37"/>
      <c r="C21" s="37"/>
      <c r="D21" s="208"/>
      <c r="E21" s="97"/>
    </row>
    <row r="22" spans="2:5" x14ac:dyDescent="0.25">
      <c r="B22" s="37"/>
      <c r="C22" s="37"/>
      <c r="D22" s="43"/>
      <c r="E22" s="97"/>
    </row>
    <row r="23" spans="2:5" x14ac:dyDescent="0.25">
      <c r="B23" s="37"/>
      <c r="C23" s="37"/>
      <c r="D23" s="208"/>
      <c r="E23" s="97"/>
    </row>
    <row r="24" spans="2:5" x14ac:dyDescent="0.25">
      <c r="B24" s="37"/>
      <c r="C24" s="37"/>
      <c r="D24" s="43"/>
      <c r="E24" s="97"/>
    </row>
    <row r="25" spans="2:5" x14ac:dyDescent="0.25">
      <c r="B25" s="37"/>
      <c r="C25" s="37"/>
      <c r="D25" s="43"/>
      <c r="E25" s="97"/>
    </row>
    <row r="26" spans="2:5" x14ac:dyDescent="0.25">
      <c r="B26" s="37"/>
      <c r="C26" s="37"/>
      <c r="D26" s="43"/>
      <c r="E26" s="97"/>
    </row>
  </sheetData>
  <customSheetViews>
    <customSheetView guid="{36D49188-ADE2-4A95-8DDF-5BBDA6DC0B22}" scale="110" topLeftCell="B1">
      <selection activeCell="B1" sqref="B1:D1"/>
      <pageMargins left="0.45" right="0.45" top="0.5" bottom="0.5" header="0.3" footer="0.05"/>
      <pageSetup scale="80" orientation="landscape" r:id="rId1"/>
      <headerFooter>
        <oddFooter>&amp;R&amp;P</oddFooter>
      </headerFooter>
    </customSheetView>
    <customSheetView guid="{B9347818-590C-4BE4-A4F9-54B8C53109A5}" scale="110" topLeftCell="B1">
      <selection activeCell="B1" sqref="B1:D1"/>
      <pageMargins left="0.45" right="0.45" top="0.5" bottom="0.5" header="0.3" footer="0.05"/>
      <pageSetup scale="80" orientation="landscape" r:id="rId2"/>
      <headerFooter>
        <oddFooter>&amp;R&amp;P</oddFooter>
      </headerFooter>
    </customSheetView>
    <customSheetView guid="{41310702-AC70-4FA1-877D-43879F2D51B9}" scale="110" topLeftCell="B1">
      <selection activeCell="B1" sqref="B1:D1"/>
      <pageMargins left="0.45" right="0.45" top="0.5" bottom="0.5" header="0.3" footer="0.05"/>
      <pageSetup scale="80" orientation="landscape" r:id="rId3"/>
      <headerFooter>
        <oddFooter>&amp;R&amp;P</oddFooter>
      </headerFooter>
    </customSheetView>
    <customSheetView guid="{232FCA68-035D-4C32-A869-A95FA8C1DF1B}" scale="110" topLeftCell="B13">
      <selection activeCell="D21" sqref="D21"/>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D084C74A-34CE-4171-80D6-1BE5E86C1BB8}" scale="110">
      <pageMargins left="0.45" right="0.45" top="0.5" bottom="0.5" header="0.3" footer="0.05"/>
      <pageSetup scale="80" orientation="landscape" r:id="rId6"/>
      <headerFooter>
        <oddFooter>&amp;R&amp;P</oddFooter>
      </headerFooter>
    </customSheetView>
    <customSheetView guid="{11ACEF14-545C-49E6-945B-21A6C679328A}" scale="110" topLeftCell="B1">
      <selection activeCell="B1" sqref="B1:D1"/>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6 B11:C11 B8:C8 D3 B5:C6"/>
  </dataValidations>
  <pageMargins left="0.45" right="0.45" top="0.5" bottom="0.5" header="0.3" footer="0.05"/>
  <pageSetup scale="80" orientation="landscape" r:id="rId8"/>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6D49188-ADE2-4A95-8DDF-5BBDA6DC0B22}">
      <pageMargins left="0.7" right="0.7" top="0.75" bottom="0.75" header="0.3" footer="0.3"/>
    </customSheetView>
    <customSheetView guid="{B9347818-590C-4BE4-A4F9-54B8C53109A5}">
      <pageMargins left="0.7" right="0.7" top="0.75" bottom="0.75" header="0.3" footer="0.3"/>
    </customSheetView>
    <customSheetView guid="{41310702-AC70-4FA1-877D-43879F2D51B9}">
      <pageMargins left="0.7" right="0.7" top="0.75" bottom="0.75" header="0.3" footer="0.3"/>
    </customSheetView>
    <customSheetView guid="{232FCA68-035D-4C32-A869-A95FA8C1DF1B}">
      <pageMargins left="0.7" right="0.7" top="0.75" bottom="0.75" header="0.3" footer="0.3"/>
    </customSheetView>
    <customSheetView guid="{11ACEF14-545C-49E6-945B-21A6C679328A}">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6D49188-ADE2-4A95-8DDF-5BBDA6DC0B22}">
      <pageMargins left="0.7" right="0.7" top="0.75" bottom="0.75" header="0.3" footer="0.3"/>
    </customSheetView>
    <customSheetView guid="{B9347818-590C-4BE4-A4F9-54B8C53109A5}">
      <pageMargins left="0.7" right="0.7" top="0.75" bottom="0.75" header="0.3" footer="0.3"/>
    </customSheetView>
    <customSheetView guid="{41310702-AC70-4FA1-877D-43879F2D51B9}">
      <pageMargins left="0.7" right="0.7" top="0.75" bottom="0.75" header="0.3" footer="0.3"/>
    </customSheetView>
    <customSheetView guid="{232FCA68-035D-4C32-A869-A95FA8C1DF1B}">
      <pageMargins left="0.7" right="0.7" top="0.75" bottom="0.75" header="0.3" footer="0.3"/>
    </customSheetView>
    <customSheetView guid="{11ACEF14-545C-49E6-945B-21A6C679328A}">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22"/>
  <sheetViews>
    <sheetView topLeftCell="C1" zoomScale="110" zoomScaleNormal="110" workbookViewId="0">
      <selection activeCell="D18" sqref="D18"/>
    </sheetView>
  </sheetViews>
  <sheetFormatPr defaultRowHeight="15" x14ac:dyDescent="0.25"/>
  <cols>
    <col min="1" max="1" width="5.5703125" customWidth="1"/>
    <col min="2" max="3" width="18.7109375" customWidth="1"/>
    <col min="4" max="4" width="120.7109375" customWidth="1"/>
    <col min="5" max="5" width="145.85546875" style="124" customWidth="1"/>
  </cols>
  <sheetData>
    <row r="1" spans="2:8" ht="18.75" customHeight="1" x14ac:dyDescent="0.25">
      <c r="B1" s="282" t="s">
        <v>397</v>
      </c>
      <c r="C1" s="282"/>
      <c r="D1" s="282"/>
      <c r="E1" s="287" t="s">
        <v>565</v>
      </c>
    </row>
    <row r="2" spans="2:8" ht="15" customHeight="1" x14ac:dyDescent="0.25">
      <c r="E2" s="288"/>
    </row>
    <row r="3" spans="2:8" ht="30" customHeight="1" x14ac:dyDescent="0.4">
      <c r="B3" s="289" t="s">
        <v>435</v>
      </c>
      <c r="C3" s="290"/>
      <c r="D3" s="41" t="s">
        <v>431</v>
      </c>
      <c r="E3" s="142" t="str">
        <f>D3</f>
        <v>The school creates a culture of partnership where families, community members and school staff work together to share in the responsibility for student academic progress and social-emotional growth and well-being.</v>
      </c>
      <c r="H3" s="141"/>
    </row>
    <row r="4" spans="2:8" x14ac:dyDescent="0.25">
      <c r="B4" s="289" t="s">
        <v>563</v>
      </c>
      <c r="C4" s="290"/>
      <c r="D4" s="43" t="s">
        <v>574</v>
      </c>
      <c r="E4" s="127"/>
    </row>
    <row r="5" spans="2:8" x14ac:dyDescent="0.25">
      <c r="B5" s="289" t="s">
        <v>562</v>
      </c>
      <c r="C5" s="290"/>
      <c r="D5" s="43" t="s">
        <v>572</v>
      </c>
      <c r="E5" s="127"/>
    </row>
    <row r="6" spans="2:8" x14ac:dyDescent="0.25">
      <c r="B6" s="147"/>
      <c r="C6" s="147"/>
      <c r="E6" s="96" t="s">
        <v>498</v>
      </c>
    </row>
    <row r="7" spans="2:8" ht="75" customHeight="1" x14ac:dyDescent="0.25">
      <c r="B7" s="284" t="s">
        <v>347</v>
      </c>
      <c r="C7" s="285"/>
      <c r="D7" s="143" t="s">
        <v>579</v>
      </c>
      <c r="E7" s="95"/>
    </row>
    <row r="8" spans="2:8" x14ac:dyDescent="0.25">
      <c r="B8" s="39"/>
      <c r="C8" s="39"/>
      <c r="E8" s="96" t="s">
        <v>564</v>
      </c>
    </row>
    <row r="9" spans="2:8" ht="75" customHeight="1" x14ac:dyDescent="0.25">
      <c r="B9" s="286" t="s">
        <v>346</v>
      </c>
      <c r="C9" s="285"/>
      <c r="D9" s="143" t="s">
        <v>580</v>
      </c>
      <c r="E9" s="95"/>
    </row>
    <row r="10" spans="2:8" ht="100.15" customHeight="1" x14ac:dyDescent="0.25">
      <c r="B10" s="284" t="s">
        <v>348</v>
      </c>
      <c r="C10" s="285"/>
      <c r="D10" s="143" t="s">
        <v>642</v>
      </c>
      <c r="E10" s="95"/>
    </row>
    <row r="11" spans="2:8" x14ac:dyDescent="0.25">
      <c r="B11" s="39"/>
      <c r="C11" s="39"/>
      <c r="E11" s="97"/>
    </row>
    <row r="12" spans="2:8" ht="60" x14ac:dyDescent="0.25">
      <c r="B12" s="38" t="s">
        <v>345</v>
      </c>
      <c r="C12" s="40" t="s">
        <v>344</v>
      </c>
      <c r="D12" s="42" t="s">
        <v>523</v>
      </c>
      <c r="E12" s="96" t="s">
        <v>398</v>
      </c>
    </row>
    <row r="13" spans="2:8" ht="75" x14ac:dyDescent="0.25">
      <c r="B13" s="227">
        <v>42614</v>
      </c>
      <c r="C13" s="225">
        <v>42633</v>
      </c>
      <c r="D13" s="226" t="s">
        <v>643</v>
      </c>
      <c r="E13" s="97"/>
    </row>
    <row r="14" spans="2:8" ht="30" x14ac:dyDescent="0.25">
      <c r="B14" s="225">
        <v>42633</v>
      </c>
      <c r="C14" s="227">
        <v>42644</v>
      </c>
      <c r="D14" s="226" t="s">
        <v>620</v>
      </c>
      <c r="E14" s="97"/>
    </row>
    <row r="15" spans="2:8" ht="75" x14ac:dyDescent="0.25">
      <c r="B15" s="224">
        <v>42644</v>
      </c>
      <c r="C15" s="224">
        <v>42673</v>
      </c>
      <c r="D15" s="223" t="s">
        <v>644</v>
      </c>
      <c r="E15" s="97"/>
    </row>
    <row r="16" spans="2:8" ht="75" x14ac:dyDescent="0.25">
      <c r="B16" s="224">
        <v>42675</v>
      </c>
      <c r="C16" s="224">
        <v>42736</v>
      </c>
      <c r="D16" s="223" t="s">
        <v>645</v>
      </c>
      <c r="E16" s="97"/>
    </row>
    <row r="17" spans="2:5" ht="30" x14ac:dyDescent="0.25">
      <c r="B17" s="224">
        <v>42705</v>
      </c>
      <c r="C17" s="224">
        <v>42736</v>
      </c>
      <c r="D17" s="223" t="s">
        <v>621</v>
      </c>
      <c r="E17" s="97"/>
    </row>
    <row r="18" spans="2:5" ht="81.75" customHeight="1" x14ac:dyDescent="0.25">
      <c r="B18" s="224">
        <v>42736</v>
      </c>
      <c r="C18" s="224">
        <v>42736</v>
      </c>
      <c r="D18" s="223" t="s">
        <v>646</v>
      </c>
      <c r="E18" s="97"/>
    </row>
    <row r="19" spans="2:5" ht="30" x14ac:dyDescent="0.25">
      <c r="B19" s="224">
        <v>42614</v>
      </c>
      <c r="C19" s="224">
        <v>42887</v>
      </c>
      <c r="D19" s="223" t="s">
        <v>622</v>
      </c>
      <c r="E19" s="97"/>
    </row>
    <row r="20" spans="2:5" x14ac:dyDescent="0.25">
      <c r="B20" s="37"/>
      <c r="C20" s="37"/>
      <c r="D20" s="43"/>
      <c r="E20" s="97"/>
    </row>
    <row r="21" spans="2:5" x14ac:dyDescent="0.25">
      <c r="B21" s="37"/>
      <c r="C21" s="37"/>
      <c r="D21" s="43"/>
      <c r="E21" s="97"/>
    </row>
    <row r="22" spans="2:5" x14ac:dyDescent="0.25">
      <c r="B22" s="37"/>
      <c r="C22" s="37"/>
      <c r="D22" s="43"/>
      <c r="E22" s="97"/>
    </row>
  </sheetData>
  <customSheetViews>
    <customSheetView guid="{36D49188-ADE2-4A95-8DDF-5BBDA6DC0B22}" scale="110" topLeftCell="C1">
      <selection activeCell="D18" sqref="D18"/>
      <pageMargins left="0.45" right="0.45" top="0.5" bottom="0.5" header="0.3" footer="0.05"/>
      <pageSetup scale="80" orientation="landscape" r:id="rId1"/>
      <headerFooter>
        <oddFooter>&amp;R&amp;P</oddFooter>
      </headerFooter>
    </customSheetView>
    <customSheetView guid="{B9347818-590C-4BE4-A4F9-54B8C53109A5}" scale="110" topLeftCell="C1">
      <selection activeCell="D18" sqref="D18"/>
      <pageMargins left="0.45" right="0.45" top="0.5" bottom="0.5" header="0.3" footer="0.05"/>
      <pageSetup scale="80" orientation="landscape" r:id="rId2"/>
      <headerFooter>
        <oddFooter>&amp;R&amp;P</oddFooter>
      </headerFooter>
    </customSheetView>
    <customSheetView guid="{41310702-AC70-4FA1-877D-43879F2D51B9}" scale="110" topLeftCell="C1">
      <selection activeCell="D18" sqref="D18"/>
      <pageMargins left="0.45" right="0.45" top="0.5" bottom="0.5" header="0.3" footer="0.05"/>
      <pageSetup scale="80" orientation="landscape" r:id="rId3"/>
      <headerFooter>
        <oddFooter>&amp;R&amp;P</oddFooter>
      </headerFooter>
    </customSheetView>
    <customSheetView guid="{232FCA68-035D-4C32-A869-A95FA8C1DF1B}" scale="110" topLeftCell="B7">
      <selection activeCell="D10" sqref="D10"/>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D084C74A-34CE-4171-80D6-1BE5E86C1BB8}" scale="110">
      <pageMargins left="0.45" right="0.45" top="0.5" bottom="0.5" header="0.3" footer="0.05"/>
      <pageSetup scale="80" orientation="landscape" r:id="rId6"/>
      <headerFooter>
        <oddFooter>&amp;R&amp;P</oddFooter>
      </headerFooter>
    </customSheetView>
    <customSheetView guid="{11ACEF14-545C-49E6-945B-21A6C679328A}" scale="110" topLeftCell="C1">
      <selection activeCell="D18" sqref="D18"/>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1:C11 B8:C8 D3 B5:C6 B13:C22"/>
  </dataValidations>
  <pageMargins left="0.45" right="0.45" top="0.5" bottom="0.5" header="0.3" footer="0.05"/>
  <pageSetup scale="80" orientation="landscape" r:id="rId8"/>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opLeftCell="A2" zoomScaleNormal="110" workbookViewId="0">
      <selection activeCell="B20" sqref="B20"/>
    </sheetView>
  </sheetViews>
  <sheetFormatPr defaultColWidth="9.140625" defaultRowHeight="15" x14ac:dyDescent="0.25"/>
  <cols>
    <col min="1" max="1" width="5.5703125" style="146" customWidth="1"/>
    <col min="2" max="2" width="5.7109375" style="146" customWidth="1"/>
    <col min="3" max="3" width="150.7109375" style="157" customWidth="1"/>
    <col min="4" max="16384" width="9.140625" style="157"/>
  </cols>
  <sheetData>
    <row r="1" spans="1:29" s="158" customFormat="1" ht="18.75" x14ac:dyDescent="0.3">
      <c r="A1" s="162"/>
      <c r="B1" s="162"/>
      <c r="C1" s="156" t="s">
        <v>511</v>
      </c>
    </row>
    <row r="2" spans="1:29" ht="18.75" x14ac:dyDescent="0.3">
      <c r="C2" s="86"/>
    </row>
    <row r="3" spans="1:29" s="163" customFormat="1" x14ac:dyDescent="0.25">
      <c r="A3" s="78"/>
      <c r="B3" s="171"/>
      <c r="C3" s="171" t="s">
        <v>512</v>
      </c>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1:29" s="76" customFormat="1" x14ac:dyDescent="0.25">
      <c r="A4" s="78"/>
      <c r="B4" s="78"/>
      <c r="C4" s="159"/>
      <c r="D4" s="78"/>
      <c r="E4" s="78"/>
      <c r="F4" s="78"/>
      <c r="G4" s="78"/>
      <c r="H4" s="78"/>
      <c r="I4" s="78"/>
      <c r="J4" s="78"/>
      <c r="K4" s="78"/>
      <c r="L4" s="78"/>
      <c r="M4" s="78"/>
      <c r="N4" s="78"/>
      <c r="O4" s="78"/>
      <c r="P4" s="78"/>
      <c r="Q4" s="78"/>
      <c r="R4" s="78"/>
      <c r="S4" s="78"/>
      <c r="T4" s="78"/>
      <c r="U4" s="78"/>
      <c r="V4" s="78"/>
      <c r="W4" s="78"/>
      <c r="X4" s="78"/>
      <c r="Y4" s="78"/>
      <c r="Z4" s="78"/>
      <c r="AA4" s="78"/>
      <c r="AB4" s="78"/>
      <c r="AC4" s="78"/>
    </row>
    <row r="5" spans="1:29" s="76" customFormat="1" ht="45" x14ac:dyDescent="0.25">
      <c r="A5" s="78"/>
      <c r="B5" s="105" t="s">
        <v>660</v>
      </c>
      <c r="C5" s="81" t="s">
        <v>535</v>
      </c>
      <c r="D5" s="78"/>
      <c r="E5" s="78"/>
      <c r="F5" s="78"/>
      <c r="G5" s="78"/>
      <c r="H5" s="78"/>
      <c r="I5" s="78"/>
      <c r="J5" s="78"/>
      <c r="K5" s="78"/>
      <c r="L5" s="78"/>
      <c r="M5" s="78"/>
      <c r="N5" s="78"/>
      <c r="O5" s="78"/>
      <c r="P5" s="78"/>
      <c r="Q5" s="78"/>
      <c r="R5" s="78"/>
      <c r="S5" s="78"/>
      <c r="T5" s="78"/>
      <c r="U5" s="78"/>
      <c r="V5" s="78"/>
      <c r="W5" s="78"/>
      <c r="X5" s="78"/>
      <c r="Y5" s="78"/>
      <c r="Z5" s="78"/>
      <c r="AA5" s="78"/>
      <c r="AB5" s="78"/>
      <c r="AC5" s="78"/>
    </row>
    <row r="6" spans="1:29" s="76" customFormat="1" x14ac:dyDescent="0.25">
      <c r="A6" s="78"/>
      <c r="B6" s="176"/>
      <c r="C6" s="81"/>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s="163" customFormat="1" x14ac:dyDescent="0.25">
      <c r="A7" s="78"/>
      <c r="B7" s="78"/>
      <c r="C7" s="81"/>
      <c r="D7" s="78"/>
      <c r="E7" s="78"/>
      <c r="F7" s="78"/>
      <c r="G7" s="78"/>
      <c r="H7" s="78"/>
      <c r="I7" s="78"/>
      <c r="J7" s="78"/>
      <c r="K7" s="78"/>
      <c r="L7" s="78"/>
      <c r="M7" s="78"/>
      <c r="N7" s="78"/>
      <c r="O7" s="78"/>
      <c r="P7" s="78"/>
      <c r="Q7" s="78"/>
      <c r="R7" s="78"/>
      <c r="S7" s="78"/>
      <c r="T7" s="78"/>
      <c r="U7" s="78"/>
      <c r="V7" s="78"/>
      <c r="W7" s="78"/>
      <c r="X7" s="78"/>
      <c r="Y7" s="78"/>
      <c r="Z7" s="78"/>
      <c r="AA7" s="78"/>
      <c r="AB7" s="78"/>
      <c r="AC7" s="78"/>
    </row>
    <row r="8" spans="1:29" s="163" customFormat="1" ht="30" x14ac:dyDescent="0.25">
      <c r="A8" s="78"/>
      <c r="B8" s="105" t="s">
        <v>660</v>
      </c>
      <c r="C8" s="81" t="s">
        <v>539</v>
      </c>
      <c r="D8" s="78"/>
      <c r="E8" s="78"/>
      <c r="F8" s="78"/>
      <c r="G8" s="78"/>
      <c r="H8" s="78"/>
      <c r="I8" s="78"/>
      <c r="J8" s="78"/>
      <c r="K8" s="78"/>
      <c r="L8" s="78"/>
      <c r="M8" s="78"/>
      <c r="N8" s="78"/>
      <c r="O8" s="78"/>
      <c r="P8" s="78"/>
      <c r="Q8" s="78"/>
      <c r="R8" s="78"/>
      <c r="S8" s="78"/>
      <c r="T8" s="78"/>
      <c r="U8" s="78"/>
      <c r="V8" s="78"/>
      <c r="W8" s="78"/>
      <c r="X8" s="78"/>
      <c r="Y8" s="78"/>
      <c r="Z8" s="78"/>
      <c r="AA8" s="78"/>
      <c r="AB8" s="78"/>
      <c r="AC8" s="78"/>
    </row>
    <row r="9" spans="1:29" s="163" customFormat="1" x14ac:dyDescent="0.25">
      <c r="A9" s="78"/>
      <c r="B9" s="78"/>
      <c r="C9" s="81"/>
      <c r="D9" s="78"/>
      <c r="E9" s="78"/>
      <c r="F9" s="78"/>
      <c r="G9" s="78"/>
      <c r="H9" s="78"/>
      <c r="I9" s="78"/>
      <c r="J9" s="78"/>
      <c r="K9" s="78"/>
      <c r="L9" s="78"/>
      <c r="M9" s="78"/>
      <c r="N9" s="78"/>
      <c r="O9" s="78"/>
      <c r="P9" s="78"/>
      <c r="Q9" s="78"/>
      <c r="R9" s="78"/>
      <c r="S9" s="78"/>
      <c r="T9" s="78"/>
      <c r="U9" s="78"/>
      <c r="V9" s="78"/>
      <c r="W9" s="78"/>
      <c r="X9" s="78"/>
      <c r="Y9" s="78"/>
      <c r="Z9" s="78"/>
      <c r="AA9" s="78"/>
      <c r="AB9" s="78"/>
      <c r="AC9" s="78"/>
    </row>
    <row r="10" spans="1:29" s="163" customFormat="1" x14ac:dyDescent="0.25">
      <c r="A10" s="78"/>
      <c r="B10" s="78"/>
      <c r="C10" s="81"/>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row>
    <row r="11" spans="1:29" s="76" customFormat="1" ht="30" customHeight="1" x14ac:dyDescent="0.25">
      <c r="A11" s="78"/>
      <c r="B11" s="105" t="s">
        <v>660</v>
      </c>
      <c r="C11" s="164" t="s">
        <v>540</v>
      </c>
    </row>
    <row r="12" spans="1:29" s="76" customFormat="1" x14ac:dyDescent="0.25">
      <c r="A12" s="78"/>
      <c r="B12" s="78"/>
      <c r="C12" s="165"/>
    </row>
    <row r="13" spans="1:29" s="76" customFormat="1" x14ac:dyDescent="0.25">
      <c r="A13" s="78"/>
      <c r="B13" s="78"/>
      <c r="C13" s="165"/>
    </row>
    <row r="14" spans="1:29" s="76" customFormat="1" ht="30" customHeight="1" x14ac:dyDescent="0.25">
      <c r="A14" s="78"/>
      <c r="B14" s="105" t="s">
        <v>660</v>
      </c>
      <c r="C14" s="81" t="s">
        <v>541</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row>
    <row r="15" spans="1:29" s="163" customFormat="1" x14ac:dyDescent="0.25">
      <c r="A15" s="78"/>
      <c r="B15" s="78"/>
      <c r="C15" s="81"/>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row>
    <row r="16" spans="1:29" s="163" customFormat="1" x14ac:dyDescent="0.25">
      <c r="A16" s="78"/>
      <c r="B16" s="78"/>
      <c r="C16" s="81"/>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row>
    <row r="17" spans="1:3" s="76" customFormat="1" ht="30" customHeight="1" x14ac:dyDescent="0.25">
      <c r="A17" s="78"/>
      <c r="B17" s="105" t="s">
        <v>660</v>
      </c>
      <c r="C17" s="81" t="s">
        <v>542</v>
      </c>
    </row>
    <row r="18" spans="1:3" s="76" customFormat="1" x14ac:dyDescent="0.25">
      <c r="A18" s="78"/>
      <c r="B18" s="78"/>
      <c r="C18" s="81"/>
    </row>
    <row r="19" spans="1:3" s="76" customFormat="1" x14ac:dyDescent="0.25">
      <c r="A19" s="78"/>
      <c r="B19" s="78"/>
      <c r="C19" s="81"/>
    </row>
    <row r="20" spans="1:3" s="76" customFormat="1" ht="30" customHeight="1" x14ac:dyDescent="0.25">
      <c r="A20" s="78"/>
      <c r="B20" s="105" t="s">
        <v>660</v>
      </c>
      <c r="C20" s="166" t="s">
        <v>543</v>
      </c>
    </row>
  </sheetData>
  <customSheetViews>
    <customSheetView guid="{36D49188-ADE2-4A95-8DDF-5BBDA6DC0B22}" showPageBreaks="1" printArea="1" topLeftCell="A2">
      <selection activeCell="B20" sqref="B20"/>
      <pageMargins left="0.45" right="0.45" top="0.5" bottom="0.5" header="0.3" footer="0.05"/>
      <pageSetup scale="80" fitToHeight="7" orientation="landscape" r:id="rId1"/>
      <headerFooter>
        <oddFooter>&amp;R&amp;P</oddFooter>
      </headerFooter>
    </customSheetView>
    <customSheetView guid="{B9347818-590C-4BE4-A4F9-54B8C53109A5}" topLeftCell="A2">
      <selection activeCell="B20" sqref="B20"/>
      <pageMargins left="0.45" right="0.45" top="0.5" bottom="0.5" header="0.3" footer="0.05"/>
      <pageSetup scale="80" fitToHeight="7" orientation="landscape" r:id="rId2"/>
      <headerFooter>
        <oddFooter>&amp;R&amp;P</oddFooter>
      </headerFooter>
    </customSheetView>
    <customSheetView guid="{41310702-AC70-4FA1-877D-43879F2D51B9}" topLeftCell="A2">
      <selection activeCell="B20" sqref="B20"/>
      <pageMargins left="0.45" right="0.45" top="0.5" bottom="0.5" header="0.3" footer="0.05"/>
      <pageSetup scale="80" fitToHeight="7" orientation="landscape" r:id="rId3"/>
      <headerFooter>
        <oddFooter>&amp;R&amp;P</oddFooter>
      </headerFooter>
    </customSheetView>
    <customSheetView guid="{232FCA68-035D-4C32-A869-A95FA8C1DF1B}" showPageBreaks="1" printArea="1">
      <selection activeCell="B3" sqref="B3:C5"/>
      <pageMargins left="0.45" right="0.45" top="0.5" bottom="0.5" header="0.3" footer="0.05"/>
      <pageSetup scale="80" fitToHeight="7" orientation="landscape" r:id="rId4"/>
      <headerFooter>
        <oddFooter>&amp;R&amp;P</oddFooter>
      </headerFooter>
    </customSheetView>
    <customSheetView guid="{44594B27-9C70-41F1-9630-666DBB02377F}" scale="110" showPageBreaks="1" printArea="1">
      <pageMargins left="0.45" right="0.45" top="0.5" bottom="0.5" header="0.3" footer="0.05"/>
      <pageSetup scale="80" fitToHeight="7" orientation="landscape" r:id="rId5"/>
      <headerFooter>
        <oddFooter>&amp;R&amp;P</oddFooter>
      </headerFooter>
    </customSheetView>
    <customSheetView guid="{D084C74A-34CE-4171-80D6-1BE5E86C1BB8}" showPageBreaks="1" printArea="1">
      <selection activeCell="B3" sqref="B3:C5"/>
      <pageMargins left="0.45" right="0.45" top="0.5" bottom="0.5" header="0.3" footer="0.05"/>
      <pageSetup scale="80" fitToHeight="7" orientation="landscape" r:id="rId6"/>
      <headerFooter>
        <oddFooter>&amp;R&amp;P</oddFooter>
      </headerFooter>
    </customSheetView>
    <customSheetView guid="{11ACEF14-545C-49E6-945B-21A6C679328A}" showPageBreaks="1" printArea="1" topLeftCell="A2">
      <selection activeCell="B3" sqref="B3:C5"/>
      <pageMargins left="0.45" right="0.45" top="0.5" bottom="0.5" header="0.3" footer="0.05"/>
      <pageSetup scale="80" fitToHeight="7" orientation="landscape" r:id="rId7"/>
      <headerFooter>
        <oddFooter>&amp;R&amp;P</oddFooter>
      </headerFooter>
    </customSheetView>
  </customSheetViews>
  <pageMargins left="0.45" right="0.45" top="0.5" bottom="0.5" header="0.3" footer="0.05"/>
  <pageSetup scale="80" fitToHeight="7" orientation="landscape" r:id="rId8"/>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A38"/>
  <sheetViews>
    <sheetView zoomScale="90" zoomScaleNormal="90" workbookViewId="0">
      <pane ySplit="2" topLeftCell="A11" activePane="bottomLeft" state="frozen"/>
      <selection activeCell="J9" sqref="J9"/>
      <selection pane="bottomLeft" activeCell="A11" sqref="A11"/>
    </sheetView>
  </sheetViews>
  <sheetFormatPr defaultColWidth="9.140625" defaultRowHeight="15" x14ac:dyDescent="0.25"/>
  <cols>
    <col min="1" max="1" width="47.85546875" style="1" customWidth="1"/>
    <col min="2" max="16384" width="9.140625" style="1"/>
  </cols>
  <sheetData>
    <row r="2" spans="1:1" x14ac:dyDescent="0.25">
      <c r="A2" s="2" t="s">
        <v>8</v>
      </c>
    </row>
    <row r="3" spans="1:1" s="36" customFormat="1" x14ac:dyDescent="0.25">
      <c r="A3" s="35" t="s">
        <v>0</v>
      </c>
    </row>
    <row r="4" spans="1:1" ht="75" x14ac:dyDescent="0.25">
      <c r="A4" s="3" t="s">
        <v>9</v>
      </c>
    </row>
    <row r="5" spans="1:1" ht="75" x14ac:dyDescent="0.25">
      <c r="A5" s="3" t="s">
        <v>10</v>
      </c>
    </row>
    <row r="6" spans="1:1" ht="75" x14ac:dyDescent="0.25">
      <c r="A6" s="3" t="s">
        <v>11</v>
      </c>
    </row>
    <row r="7" spans="1:1" ht="60" x14ac:dyDescent="0.25">
      <c r="A7" s="3" t="s">
        <v>12</v>
      </c>
    </row>
    <row r="8" spans="1:1" ht="60" x14ac:dyDescent="0.25">
      <c r="A8" s="3" t="s">
        <v>13</v>
      </c>
    </row>
    <row r="9" spans="1:1" s="36" customFormat="1" x14ac:dyDescent="0.25">
      <c r="A9" s="35" t="s">
        <v>1</v>
      </c>
    </row>
    <row r="10" spans="1:1" ht="75" x14ac:dyDescent="0.25">
      <c r="A10" s="3" t="s">
        <v>14</v>
      </c>
    </row>
    <row r="11" spans="1:1" customFormat="1" ht="90" x14ac:dyDescent="0.25">
      <c r="A11" s="3" t="s">
        <v>15</v>
      </c>
    </row>
    <row r="12" spans="1:1" customFormat="1" ht="45" x14ac:dyDescent="0.25">
      <c r="A12" s="3" t="s">
        <v>16</v>
      </c>
    </row>
    <row r="13" spans="1:1" customFormat="1" ht="90" x14ac:dyDescent="0.25">
      <c r="A13" s="3" t="s">
        <v>17</v>
      </c>
    </row>
    <row r="14" spans="1:1" customFormat="1" ht="120" x14ac:dyDescent="0.25">
      <c r="A14" s="3" t="s">
        <v>18</v>
      </c>
    </row>
    <row r="15" spans="1:1" s="36" customFormat="1" x14ac:dyDescent="0.25">
      <c r="A15" s="35" t="s">
        <v>2</v>
      </c>
    </row>
    <row r="16" spans="1:1" ht="75" x14ac:dyDescent="0.25">
      <c r="A16" s="3" t="s">
        <v>19</v>
      </c>
    </row>
    <row r="17" spans="1:1" customFormat="1" ht="90" x14ac:dyDescent="0.25">
      <c r="A17" s="3" t="s">
        <v>20</v>
      </c>
    </row>
    <row r="18" spans="1:1" customFormat="1" ht="75" x14ac:dyDescent="0.25">
      <c r="A18" s="3" t="s">
        <v>21</v>
      </c>
    </row>
    <row r="19" spans="1:1" customFormat="1" ht="75" x14ac:dyDescent="0.25">
      <c r="A19" s="3" t="s">
        <v>22</v>
      </c>
    </row>
    <row r="20" spans="1:1" customFormat="1" ht="75" x14ac:dyDescent="0.25">
      <c r="A20" s="3" t="s">
        <v>23</v>
      </c>
    </row>
    <row r="21" spans="1:1" s="36" customFormat="1" x14ac:dyDescent="0.25">
      <c r="A21" s="35" t="s">
        <v>3</v>
      </c>
    </row>
    <row r="22" spans="1:1" ht="90" x14ac:dyDescent="0.25">
      <c r="A22" s="3" t="s">
        <v>24</v>
      </c>
    </row>
    <row r="23" spans="1:1" customFormat="1" ht="60" x14ac:dyDescent="0.25">
      <c r="A23" s="3" t="s">
        <v>25</v>
      </c>
    </row>
    <row r="24" spans="1:1" customFormat="1" ht="60" x14ac:dyDescent="0.25">
      <c r="A24" s="3" t="s">
        <v>26</v>
      </c>
    </row>
    <row r="25" spans="1:1" customFormat="1" ht="75" x14ac:dyDescent="0.25">
      <c r="A25" s="3" t="s">
        <v>27</v>
      </c>
    </row>
    <row r="26" spans="1:1" customFormat="1" ht="75" x14ac:dyDescent="0.25">
      <c r="A26" s="3" t="s">
        <v>28</v>
      </c>
    </row>
    <row r="27" spans="1:1" s="36" customFormat="1" x14ac:dyDescent="0.25">
      <c r="A27" s="35" t="s">
        <v>4</v>
      </c>
    </row>
    <row r="28" spans="1:1" ht="75" x14ac:dyDescent="0.25">
      <c r="A28" s="3" t="s">
        <v>29</v>
      </c>
    </row>
    <row r="29" spans="1:1" customFormat="1" ht="60" x14ac:dyDescent="0.25">
      <c r="A29" s="3" t="s">
        <v>30</v>
      </c>
    </row>
    <row r="30" spans="1:1" customFormat="1" ht="90" x14ac:dyDescent="0.25">
      <c r="A30" s="3" t="s">
        <v>31</v>
      </c>
    </row>
    <row r="31" spans="1:1" customFormat="1" ht="105" x14ac:dyDescent="0.25">
      <c r="A31" s="3" t="s">
        <v>32</v>
      </c>
    </row>
    <row r="32" spans="1:1" customFormat="1" ht="75" x14ac:dyDescent="0.25">
      <c r="A32" s="3" t="s">
        <v>33</v>
      </c>
    </row>
    <row r="33" spans="1:1" s="36" customFormat="1" x14ac:dyDescent="0.25">
      <c r="A33" s="35" t="s">
        <v>5</v>
      </c>
    </row>
    <row r="34" spans="1:1" ht="105" x14ac:dyDescent="0.25">
      <c r="A34" s="3" t="s">
        <v>34</v>
      </c>
    </row>
    <row r="35" spans="1:1" customFormat="1" ht="60" x14ac:dyDescent="0.25">
      <c r="A35" s="3" t="s">
        <v>35</v>
      </c>
    </row>
    <row r="36" spans="1:1" customFormat="1" ht="60" x14ac:dyDescent="0.25">
      <c r="A36" s="3" t="s">
        <v>36</v>
      </c>
    </row>
    <row r="37" spans="1:1" customFormat="1" ht="75" x14ac:dyDescent="0.25">
      <c r="A37" s="3" t="s">
        <v>37</v>
      </c>
    </row>
    <row r="38" spans="1:1" customFormat="1" ht="105" x14ac:dyDescent="0.25">
      <c r="A38" s="3" t="s">
        <v>38</v>
      </c>
    </row>
  </sheetData>
  <customSheetViews>
    <customSheetView guid="{36D49188-ADE2-4A95-8DDF-5BBDA6DC0B22}" scale="90" state="hidden">
      <pane ySplit="2" topLeftCell="A11" activePane="bottomLeft" state="frozen"/>
      <selection pane="bottomLeft" activeCell="A11" sqref="A11"/>
      <pageMargins left="0.7" right="0.7" top="0.75" bottom="0.75" header="0.3" footer="0.05"/>
      <pageSetup orientation="landscape" r:id="rId1"/>
      <headerFooter>
        <oddFooter>&amp;R&amp;P</oddFooter>
      </headerFooter>
    </customSheetView>
    <customSheetView guid="{B9347818-590C-4BE4-A4F9-54B8C53109A5}" scale="90" state="hidden">
      <pane ySplit="2" topLeftCell="A11" activePane="bottomLeft" state="frozen"/>
      <selection pane="bottomLeft" activeCell="A11" sqref="A11"/>
      <pageMargins left="0.7" right="0.7" top="0.75" bottom="0.75" header="0.3" footer="0.05"/>
      <pageSetup orientation="landscape" r:id="rId2"/>
      <headerFooter>
        <oddFooter>&amp;R&amp;P</oddFooter>
      </headerFooter>
    </customSheetView>
    <customSheetView guid="{41310702-AC70-4FA1-877D-43879F2D51B9}" scale="90" state="hidden">
      <pane ySplit="2" topLeftCell="A11" activePane="bottomLeft" state="frozen"/>
      <selection pane="bottomLeft" activeCell="A11" sqref="A11"/>
      <pageMargins left="0.7" right="0.7" top="0.75" bottom="0.75" header="0.3" footer="0.05"/>
      <pageSetup orientation="landscape" r:id="rId3"/>
      <headerFooter>
        <oddFooter>&amp;R&amp;P</oddFooter>
      </headerFooter>
    </customSheetView>
    <customSheetView guid="{232FCA68-035D-4C32-A869-A95FA8C1DF1B}" scale="90" state="hidden">
      <pane ySplit="2" topLeftCell="A11" activePane="bottomLeft" state="frozen"/>
      <selection pane="bottomLeft" activeCell="A11" sqref="A11"/>
      <pageMargins left="0.7" right="0.7" top="0.75" bottom="0.75" header="0.3" footer="0.05"/>
      <pageSetup orientation="landscape" r:id="rId4"/>
      <headerFooter>
        <oddFooter>&amp;R&amp;P</oddFooter>
      </headerFooter>
    </customSheetView>
    <customSheetView guid="{44594B27-9C70-41F1-9630-666DBB02377F}" scale="90" state="hidden">
      <pane ySplit="2" topLeftCell="A11" activePane="bottomLeft" state="frozen"/>
      <selection pane="bottomLeft" activeCell="A11" sqref="A11"/>
      <pageMargins left="0.7" right="0.7" top="0.75" bottom="0.75" header="0.3" footer="0.05"/>
      <pageSetup orientation="landscape" r:id="rId5"/>
      <headerFooter>
        <oddFooter>&amp;R&amp;P</oddFooter>
      </headerFooter>
    </customSheetView>
    <customSheetView guid="{D084C74A-34CE-4171-80D6-1BE5E86C1BB8}" scale="90" state="hidden">
      <pane ySplit="2" topLeftCell="A11" activePane="bottomLeft" state="frozen"/>
      <selection pane="bottomLeft" activeCell="A11" sqref="A11"/>
      <pageMargins left="0.7" right="0.7" top="0.75" bottom="0.75" header="0.3" footer="0.05"/>
      <pageSetup orientation="landscape" r:id="rId6"/>
      <headerFooter>
        <oddFooter>&amp;R&amp;P</oddFooter>
      </headerFooter>
    </customSheetView>
    <customSheetView guid="{11ACEF14-545C-49E6-945B-21A6C679328A}" scale="90" state="hidden">
      <pane ySplit="2" topLeftCell="A11" activePane="bottomLeft" state="frozen"/>
      <selection pane="bottomLeft" activeCell="A11" sqref="A11"/>
      <pageMargins left="0.7" right="0.7" top="0.75" bottom="0.75" header="0.3" footer="0.05"/>
      <pageSetup orientation="landscape" r:id="rId7"/>
      <headerFooter>
        <oddFooter>&amp;R&amp;P</oddFooter>
      </headerFooter>
    </customSheetView>
  </customSheetViews>
  <pageMargins left="0.7" right="0.7" top="0.75" bottom="0.75" header="0.3" footer="0.05"/>
  <pageSetup orientation="landscape" r:id="rId8"/>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34"/>
  <sheetViews>
    <sheetView showGridLines="0" workbookViewId="0">
      <selection activeCell="I132" sqref="I132"/>
    </sheetView>
  </sheetViews>
  <sheetFormatPr defaultColWidth="8.7109375" defaultRowHeight="12.75" x14ac:dyDescent="0.2"/>
  <cols>
    <col min="1" max="1" width="15.7109375" style="94" bestFit="1" customWidth="1"/>
    <col min="2" max="2" width="43.7109375" style="33" bestFit="1" customWidth="1"/>
    <col min="3" max="3" width="11.85546875" style="34" bestFit="1" customWidth="1"/>
    <col min="4" max="4" width="17.5703125" style="34" bestFit="1" customWidth="1"/>
    <col min="5" max="5" width="12.140625" style="6" bestFit="1" customWidth="1"/>
    <col min="6" max="6" width="10.7109375" style="32" bestFit="1" customWidth="1"/>
    <col min="7" max="7" width="12.42578125" style="6" customWidth="1"/>
    <col min="8" max="8" width="6.42578125" style="6" customWidth="1"/>
    <col min="9" max="9" width="20.140625" style="5" customWidth="1"/>
    <col min="10" max="10" width="14.42578125" style="5" customWidth="1"/>
    <col min="11" max="16384" width="8.7109375" style="6"/>
  </cols>
  <sheetData>
    <row r="1" spans="1:10" x14ac:dyDescent="0.2">
      <c r="A1" s="293" t="s">
        <v>184</v>
      </c>
      <c r="B1" s="293"/>
      <c r="C1" s="293"/>
      <c r="D1" s="293"/>
      <c r="E1" s="293"/>
      <c r="F1" s="293"/>
      <c r="G1" s="4"/>
      <c r="H1" s="4"/>
    </row>
    <row r="2" spans="1:10" s="13" customFormat="1" ht="38.25" x14ac:dyDescent="0.2">
      <c r="A2" s="88" t="s">
        <v>185</v>
      </c>
      <c r="B2" s="7" t="s">
        <v>186</v>
      </c>
      <c r="C2" s="8" t="s">
        <v>7</v>
      </c>
      <c r="D2" s="8" t="s">
        <v>187</v>
      </c>
      <c r="E2" s="8" t="s">
        <v>188</v>
      </c>
      <c r="F2" s="9" t="s">
        <v>189</v>
      </c>
      <c r="G2" s="10" t="s">
        <v>190</v>
      </c>
      <c r="H2" s="11"/>
      <c r="I2" s="12" t="s">
        <v>191</v>
      </c>
      <c r="J2" s="12" t="s">
        <v>192</v>
      </c>
    </row>
    <row r="3" spans="1:10" ht="12.75" customHeight="1" x14ac:dyDescent="0.2">
      <c r="A3" s="89" t="s">
        <v>39</v>
      </c>
      <c r="B3" s="14" t="s">
        <v>40</v>
      </c>
      <c r="C3" s="15">
        <v>15</v>
      </c>
      <c r="D3" s="16">
        <v>13</v>
      </c>
      <c r="E3" s="17" t="s">
        <v>193</v>
      </c>
      <c r="F3" s="18">
        <v>0.15</v>
      </c>
      <c r="G3" s="19"/>
      <c r="H3" s="20"/>
      <c r="I3" s="21" t="s">
        <v>194</v>
      </c>
      <c r="J3" s="22">
        <v>0.05</v>
      </c>
    </row>
    <row r="4" spans="1:10" ht="12.75" customHeight="1" x14ac:dyDescent="0.2">
      <c r="A4" s="87" t="s">
        <v>195</v>
      </c>
      <c r="B4" s="23" t="s">
        <v>196</v>
      </c>
      <c r="C4" s="15">
        <v>1</v>
      </c>
      <c r="D4" s="16">
        <v>1</v>
      </c>
      <c r="E4" s="17" t="s">
        <v>197</v>
      </c>
      <c r="F4" s="18">
        <v>0.15</v>
      </c>
      <c r="G4" s="24"/>
      <c r="H4" s="20"/>
      <c r="I4" s="21" t="s">
        <v>198</v>
      </c>
      <c r="J4" s="22">
        <v>0.06</v>
      </c>
    </row>
    <row r="5" spans="1:10" x14ac:dyDescent="0.2">
      <c r="A5" s="90" t="s">
        <v>41</v>
      </c>
      <c r="B5" s="25" t="s">
        <v>42</v>
      </c>
      <c r="C5" s="16">
        <v>3</v>
      </c>
      <c r="D5" s="16">
        <v>1</v>
      </c>
      <c r="E5" s="17" t="s">
        <v>199</v>
      </c>
      <c r="F5" s="18">
        <v>0.06</v>
      </c>
      <c r="G5" s="19"/>
      <c r="I5" s="21" t="s">
        <v>200</v>
      </c>
      <c r="J5" s="22">
        <v>7.0000000000000007E-2</v>
      </c>
    </row>
    <row r="6" spans="1:10" ht="12.75" customHeight="1" x14ac:dyDescent="0.2">
      <c r="A6" s="89" t="s">
        <v>43</v>
      </c>
      <c r="B6" s="26" t="s">
        <v>44</v>
      </c>
      <c r="C6" s="15">
        <v>10</v>
      </c>
      <c r="D6" s="15">
        <v>8</v>
      </c>
      <c r="E6" s="27" t="s">
        <v>201</v>
      </c>
      <c r="F6" s="18">
        <v>0.15</v>
      </c>
      <c r="G6" s="28"/>
      <c r="H6" s="20"/>
      <c r="I6" s="21" t="s">
        <v>202</v>
      </c>
      <c r="J6" s="22">
        <v>0.08</v>
      </c>
    </row>
    <row r="7" spans="1:10" ht="12.75" customHeight="1" x14ac:dyDescent="0.2">
      <c r="A7" s="89" t="s">
        <v>45</v>
      </c>
      <c r="B7" s="14" t="s">
        <v>46</v>
      </c>
      <c r="C7" s="15">
        <v>3</v>
      </c>
      <c r="D7" s="16">
        <v>1</v>
      </c>
      <c r="E7" s="17" t="s">
        <v>199</v>
      </c>
      <c r="F7" s="18">
        <v>0.06</v>
      </c>
      <c r="G7" s="19"/>
      <c r="H7" s="20"/>
      <c r="I7" s="21" t="s">
        <v>203</v>
      </c>
      <c r="J7" s="22">
        <v>0.09</v>
      </c>
    </row>
    <row r="8" spans="1:10" ht="12.75" customHeight="1" x14ac:dyDescent="0.2">
      <c r="A8" s="89" t="s">
        <v>47</v>
      </c>
      <c r="B8" s="14" t="s">
        <v>48</v>
      </c>
      <c r="C8" s="15">
        <v>4</v>
      </c>
      <c r="D8" s="16">
        <v>1</v>
      </c>
      <c r="E8" s="17" t="s">
        <v>204</v>
      </c>
      <c r="F8" s="18">
        <v>0.05</v>
      </c>
      <c r="G8" s="19"/>
      <c r="H8" s="20"/>
      <c r="I8" s="21" t="s">
        <v>205</v>
      </c>
      <c r="J8" s="22">
        <v>0.1</v>
      </c>
    </row>
    <row r="9" spans="1:10" ht="12.75" customHeight="1" x14ac:dyDescent="0.2">
      <c r="A9" s="89" t="s">
        <v>49</v>
      </c>
      <c r="B9" s="14" t="s">
        <v>50</v>
      </c>
      <c r="C9" s="15">
        <v>7</v>
      </c>
      <c r="D9" s="16">
        <v>4</v>
      </c>
      <c r="E9" s="17" t="s">
        <v>206</v>
      </c>
      <c r="F9" s="18">
        <v>0.11</v>
      </c>
      <c r="G9" s="19"/>
      <c r="H9" s="20"/>
      <c r="I9" s="21" t="s">
        <v>207</v>
      </c>
      <c r="J9" s="22">
        <v>0.11</v>
      </c>
    </row>
    <row r="10" spans="1:10" ht="12.75" customHeight="1" x14ac:dyDescent="0.2">
      <c r="A10" s="89" t="s">
        <v>51</v>
      </c>
      <c r="B10" s="14" t="s">
        <v>52</v>
      </c>
      <c r="C10" s="15">
        <v>6</v>
      </c>
      <c r="D10" s="16">
        <v>1</v>
      </c>
      <c r="E10" s="17" t="s">
        <v>208</v>
      </c>
      <c r="F10" s="18">
        <v>0.05</v>
      </c>
      <c r="G10" s="19"/>
      <c r="H10" s="20"/>
      <c r="I10" s="21" t="s">
        <v>209</v>
      </c>
      <c r="J10" s="22">
        <v>0.12</v>
      </c>
    </row>
    <row r="11" spans="1:10" ht="12.75" customHeight="1" x14ac:dyDescent="0.2">
      <c r="A11" s="89" t="s">
        <v>53</v>
      </c>
      <c r="B11" s="14" t="s">
        <v>54</v>
      </c>
      <c r="C11" s="15">
        <v>9</v>
      </c>
      <c r="D11" s="16">
        <v>2</v>
      </c>
      <c r="E11" s="17" t="s">
        <v>210</v>
      </c>
      <c r="F11" s="18">
        <v>0.05</v>
      </c>
      <c r="G11" s="19" t="s">
        <v>6</v>
      </c>
      <c r="H11" s="20"/>
      <c r="I11" s="21" t="s">
        <v>211</v>
      </c>
      <c r="J11" s="22">
        <v>0.13</v>
      </c>
    </row>
    <row r="12" spans="1:10" ht="12.75" customHeight="1" x14ac:dyDescent="0.2">
      <c r="A12" s="89" t="s">
        <v>55</v>
      </c>
      <c r="B12" s="14" t="s">
        <v>56</v>
      </c>
      <c r="C12" s="15">
        <v>1</v>
      </c>
      <c r="D12" s="16">
        <v>1</v>
      </c>
      <c r="E12" s="17" t="s">
        <v>197</v>
      </c>
      <c r="F12" s="18">
        <v>0.15</v>
      </c>
      <c r="G12" s="19"/>
      <c r="H12" s="20"/>
      <c r="I12" s="21" t="s">
        <v>212</v>
      </c>
      <c r="J12" s="22">
        <v>0.14000000000000001</v>
      </c>
    </row>
    <row r="13" spans="1:10" ht="12.75" customHeight="1" x14ac:dyDescent="0.2">
      <c r="A13" s="89" t="s">
        <v>57</v>
      </c>
      <c r="B13" s="14" t="s">
        <v>58</v>
      </c>
      <c r="C13" s="15">
        <v>13</v>
      </c>
      <c r="D13" s="16">
        <v>4</v>
      </c>
      <c r="E13" s="17" t="s">
        <v>213</v>
      </c>
      <c r="F13" s="18">
        <v>0.06</v>
      </c>
      <c r="G13" s="19"/>
      <c r="H13" s="20"/>
      <c r="I13" s="21" t="s">
        <v>214</v>
      </c>
      <c r="J13" s="22">
        <v>0.15</v>
      </c>
    </row>
    <row r="14" spans="1:10" ht="12.75" customHeight="1" x14ac:dyDescent="0.2">
      <c r="A14" s="89" t="s">
        <v>59</v>
      </c>
      <c r="B14" s="14" t="s">
        <v>60</v>
      </c>
      <c r="C14" s="15">
        <v>4</v>
      </c>
      <c r="D14" s="16">
        <v>1</v>
      </c>
      <c r="E14" s="17" t="s">
        <v>204</v>
      </c>
      <c r="F14" s="18">
        <v>0.05</v>
      </c>
      <c r="G14" s="19"/>
      <c r="H14" s="20"/>
    </row>
    <row r="15" spans="1:10" x14ac:dyDescent="0.2">
      <c r="A15" s="89" t="s">
        <v>61</v>
      </c>
      <c r="B15" s="14" t="s">
        <v>215</v>
      </c>
      <c r="C15" s="15">
        <v>3</v>
      </c>
      <c r="D15" s="16">
        <v>1</v>
      </c>
      <c r="E15" s="17" t="s">
        <v>199</v>
      </c>
      <c r="F15" s="18">
        <v>0.06</v>
      </c>
      <c r="G15" s="19"/>
      <c r="H15" s="20"/>
    </row>
    <row r="16" spans="1:10" x14ac:dyDescent="0.2">
      <c r="A16" s="89" t="s">
        <v>62</v>
      </c>
      <c r="B16" s="14" t="s">
        <v>63</v>
      </c>
      <c r="C16" s="15">
        <v>4</v>
      </c>
      <c r="D16" s="16">
        <v>1</v>
      </c>
      <c r="E16" s="17" t="s">
        <v>204</v>
      </c>
      <c r="F16" s="18">
        <v>0.05</v>
      </c>
      <c r="G16" s="19"/>
      <c r="H16" s="20"/>
    </row>
    <row r="17" spans="1:8" x14ac:dyDescent="0.2">
      <c r="A17" s="89" t="s">
        <v>64</v>
      </c>
      <c r="B17" s="14" t="s">
        <v>65</v>
      </c>
      <c r="C17" s="15">
        <v>3</v>
      </c>
      <c r="D17" s="16">
        <v>1</v>
      </c>
      <c r="E17" s="17" t="s">
        <v>199</v>
      </c>
      <c r="F17" s="18">
        <v>0.06</v>
      </c>
      <c r="G17" s="19"/>
      <c r="H17" s="20"/>
    </row>
    <row r="18" spans="1:8" x14ac:dyDescent="0.2">
      <c r="A18" s="90" t="s">
        <v>66</v>
      </c>
      <c r="B18" s="25" t="s">
        <v>67</v>
      </c>
      <c r="C18" s="16">
        <v>6</v>
      </c>
      <c r="D18" s="16">
        <v>2</v>
      </c>
      <c r="E18" s="17" t="s">
        <v>199</v>
      </c>
      <c r="F18" s="18">
        <v>0.06</v>
      </c>
      <c r="G18" s="19"/>
    </row>
    <row r="19" spans="1:8" x14ac:dyDescent="0.2">
      <c r="A19" s="89" t="s">
        <v>68</v>
      </c>
      <c r="B19" s="14" t="s">
        <v>69</v>
      </c>
      <c r="C19" s="15">
        <v>3</v>
      </c>
      <c r="D19" s="16">
        <v>1</v>
      </c>
      <c r="E19" s="17" t="s">
        <v>199</v>
      </c>
      <c r="F19" s="18">
        <v>0.06</v>
      </c>
      <c r="G19" s="19"/>
      <c r="H19" s="20"/>
    </row>
    <row r="20" spans="1:8" x14ac:dyDescent="0.2">
      <c r="A20" s="89" t="s">
        <v>70</v>
      </c>
      <c r="B20" s="14" t="s">
        <v>71</v>
      </c>
      <c r="C20" s="15">
        <v>6</v>
      </c>
      <c r="D20" s="16">
        <v>1</v>
      </c>
      <c r="E20" s="17" t="s">
        <v>208</v>
      </c>
      <c r="F20" s="18">
        <v>0.05</v>
      </c>
      <c r="G20" s="19"/>
      <c r="H20" s="20"/>
    </row>
    <row r="21" spans="1:8" x14ac:dyDescent="0.2">
      <c r="A21" s="89" t="s">
        <v>72</v>
      </c>
      <c r="B21" s="14" t="s">
        <v>73</v>
      </c>
      <c r="C21" s="15">
        <v>4</v>
      </c>
      <c r="D21" s="16">
        <v>1</v>
      </c>
      <c r="E21" s="17" t="s">
        <v>204</v>
      </c>
      <c r="F21" s="18">
        <v>0.05</v>
      </c>
      <c r="G21" s="19"/>
      <c r="H21" s="20"/>
    </row>
    <row r="22" spans="1:8" x14ac:dyDescent="0.2">
      <c r="A22" s="89" t="s">
        <v>74</v>
      </c>
      <c r="B22" s="14" t="s">
        <v>75</v>
      </c>
      <c r="C22" s="15">
        <v>6</v>
      </c>
      <c r="D22" s="16">
        <v>1</v>
      </c>
      <c r="E22" s="17" t="s">
        <v>208</v>
      </c>
      <c r="F22" s="18">
        <v>0.05</v>
      </c>
      <c r="G22" s="19"/>
      <c r="H22" s="20"/>
    </row>
    <row r="23" spans="1:8" x14ac:dyDescent="0.2">
      <c r="A23" s="89" t="s">
        <v>76</v>
      </c>
      <c r="B23" s="14" t="s">
        <v>77</v>
      </c>
      <c r="C23" s="15">
        <v>7</v>
      </c>
      <c r="D23" s="16">
        <v>6</v>
      </c>
      <c r="E23" s="17" t="s">
        <v>216</v>
      </c>
      <c r="F23" s="18">
        <v>0.15</v>
      </c>
      <c r="G23" s="19"/>
      <c r="H23" s="20"/>
    </row>
    <row r="24" spans="1:8" x14ac:dyDescent="0.2">
      <c r="A24" s="89" t="s">
        <v>78</v>
      </c>
      <c r="B24" s="14" t="s">
        <v>79</v>
      </c>
      <c r="C24" s="15">
        <v>56</v>
      </c>
      <c r="D24" s="16">
        <v>44</v>
      </c>
      <c r="E24" s="17" t="s">
        <v>217</v>
      </c>
      <c r="F24" s="18">
        <v>0.15</v>
      </c>
      <c r="G24" s="19" t="s">
        <v>6</v>
      </c>
      <c r="H24" s="20"/>
    </row>
    <row r="25" spans="1:8" x14ac:dyDescent="0.2">
      <c r="A25" s="87" t="s">
        <v>80</v>
      </c>
      <c r="B25" s="23" t="s">
        <v>218</v>
      </c>
      <c r="C25" s="15">
        <v>1</v>
      </c>
      <c r="D25" s="16">
        <v>1</v>
      </c>
      <c r="E25" s="17" t="s">
        <v>197</v>
      </c>
      <c r="F25" s="18">
        <v>0.15</v>
      </c>
      <c r="G25" s="24"/>
      <c r="H25" s="20"/>
    </row>
    <row r="26" spans="1:8" x14ac:dyDescent="0.2">
      <c r="A26" s="91" t="s">
        <v>81</v>
      </c>
      <c r="B26" s="29" t="s">
        <v>219</v>
      </c>
      <c r="C26" s="15">
        <v>1</v>
      </c>
      <c r="D26" s="16">
        <v>1</v>
      </c>
      <c r="E26" s="17" t="s">
        <v>197</v>
      </c>
      <c r="F26" s="18">
        <v>0.15</v>
      </c>
      <c r="G26" s="24"/>
      <c r="H26" s="20"/>
    </row>
    <row r="27" spans="1:8" x14ac:dyDescent="0.2">
      <c r="A27" s="87" t="s">
        <v>82</v>
      </c>
      <c r="B27" s="23" t="s">
        <v>220</v>
      </c>
      <c r="C27" s="15">
        <v>1</v>
      </c>
      <c r="D27" s="16">
        <v>1</v>
      </c>
      <c r="E27" s="17" t="s">
        <v>197</v>
      </c>
      <c r="F27" s="18">
        <v>0.15</v>
      </c>
      <c r="G27" s="24"/>
      <c r="H27" s="20"/>
    </row>
    <row r="28" spans="1:8" x14ac:dyDescent="0.2">
      <c r="A28" s="89" t="s">
        <v>83</v>
      </c>
      <c r="B28" s="14" t="s">
        <v>84</v>
      </c>
      <c r="C28" s="15">
        <v>4</v>
      </c>
      <c r="D28" s="16">
        <v>2</v>
      </c>
      <c r="E28" s="17" t="s">
        <v>221</v>
      </c>
      <c r="F28" s="18">
        <v>0.1</v>
      </c>
      <c r="G28" s="19"/>
      <c r="H28" s="20"/>
    </row>
    <row r="29" spans="1:8" x14ac:dyDescent="0.2">
      <c r="A29" s="89" t="s">
        <v>85</v>
      </c>
      <c r="B29" s="14" t="s">
        <v>86</v>
      </c>
      <c r="C29" s="15">
        <v>13</v>
      </c>
      <c r="D29" s="16">
        <v>1</v>
      </c>
      <c r="E29" s="17" t="s">
        <v>222</v>
      </c>
      <c r="F29" s="18">
        <v>0.05</v>
      </c>
      <c r="G29" s="19"/>
      <c r="H29" s="20"/>
    </row>
    <row r="30" spans="1:8" x14ac:dyDescent="0.2">
      <c r="A30" s="89" t="s">
        <v>87</v>
      </c>
      <c r="B30" s="14" t="s">
        <v>88</v>
      </c>
      <c r="C30" s="15">
        <v>2</v>
      </c>
      <c r="D30" s="16">
        <v>1</v>
      </c>
      <c r="E30" s="17" t="s">
        <v>221</v>
      </c>
      <c r="F30" s="18">
        <v>0.1</v>
      </c>
      <c r="G30" s="19"/>
      <c r="H30" s="20"/>
    </row>
    <row r="31" spans="1:8" x14ac:dyDescent="0.2">
      <c r="A31" s="89" t="s">
        <v>89</v>
      </c>
      <c r="B31" s="14" t="s">
        <v>90</v>
      </c>
      <c r="C31" s="15">
        <v>2</v>
      </c>
      <c r="D31" s="16">
        <v>1</v>
      </c>
      <c r="E31" s="17" t="s">
        <v>221</v>
      </c>
      <c r="F31" s="18">
        <v>0.1</v>
      </c>
      <c r="G31" s="19"/>
      <c r="H31" s="20"/>
    </row>
    <row r="32" spans="1:8" x14ac:dyDescent="0.2">
      <c r="A32" s="89" t="s">
        <v>91</v>
      </c>
      <c r="B32" s="14" t="s">
        <v>92</v>
      </c>
      <c r="C32" s="15">
        <v>3</v>
      </c>
      <c r="D32" s="16">
        <v>1</v>
      </c>
      <c r="E32" s="17" t="s">
        <v>199</v>
      </c>
      <c r="F32" s="18">
        <v>0.06</v>
      </c>
      <c r="G32" s="19"/>
      <c r="H32" s="20"/>
    </row>
    <row r="33" spans="1:8" x14ac:dyDescent="0.2">
      <c r="A33" s="89" t="s">
        <v>93</v>
      </c>
      <c r="B33" s="14" t="s">
        <v>94</v>
      </c>
      <c r="C33" s="15">
        <v>5</v>
      </c>
      <c r="D33" s="16">
        <v>1</v>
      </c>
      <c r="E33" s="17" t="s">
        <v>223</v>
      </c>
      <c r="F33" s="18">
        <v>0.05</v>
      </c>
      <c r="G33" s="19"/>
      <c r="H33" s="20"/>
    </row>
    <row r="34" spans="1:8" x14ac:dyDescent="0.2">
      <c r="A34" s="89" t="s">
        <v>95</v>
      </c>
      <c r="B34" s="14" t="s">
        <v>96</v>
      </c>
      <c r="C34" s="15">
        <v>6</v>
      </c>
      <c r="D34" s="16">
        <v>5</v>
      </c>
      <c r="E34" s="17" t="s">
        <v>224</v>
      </c>
      <c r="F34" s="18">
        <v>0.15</v>
      </c>
      <c r="G34" s="19"/>
      <c r="H34" s="20"/>
    </row>
    <row r="35" spans="1:8" x14ac:dyDescent="0.2">
      <c r="A35" s="89" t="s">
        <v>97</v>
      </c>
      <c r="B35" s="14" t="s">
        <v>98</v>
      </c>
      <c r="C35" s="15">
        <v>2</v>
      </c>
      <c r="D35" s="16">
        <v>1</v>
      </c>
      <c r="E35" s="17" t="s">
        <v>221</v>
      </c>
      <c r="F35" s="18">
        <v>0.1</v>
      </c>
      <c r="G35" s="19"/>
      <c r="H35" s="20"/>
    </row>
    <row r="36" spans="1:8" x14ac:dyDescent="0.2">
      <c r="A36" s="89" t="s">
        <v>99</v>
      </c>
      <c r="B36" s="14" t="s">
        <v>100</v>
      </c>
      <c r="C36" s="15">
        <v>4</v>
      </c>
      <c r="D36" s="16">
        <v>1</v>
      </c>
      <c r="E36" s="17" t="s">
        <v>204</v>
      </c>
      <c r="F36" s="18">
        <v>0.05</v>
      </c>
      <c r="G36" s="19"/>
      <c r="H36" s="20"/>
    </row>
    <row r="37" spans="1:8" x14ac:dyDescent="0.2">
      <c r="A37" s="89" t="s">
        <v>101</v>
      </c>
      <c r="B37" s="14" t="s">
        <v>102</v>
      </c>
      <c r="C37" s="15">
        <v>4</v>
      </c>
      <c r="D37" s="16">
        <v>1</v>
      </c>
      <c r="E37" s="17" t="s">
        <v>204</v>
      </c>
      <c r="F37" s="18">
        <v>0.05</v>
      </c>
      <c r="G37" s="19"/>
      <c r="H37" s="20"/>
    </row>
    <row r="38" spans="1:8" x14ac:dyDescent="0.2">
      <c r="A38" s="89" t="s">
        <v>103</v>
      </c>
      <c r="B38" s="14" t="s">
        <v>104</v>
      </c>
      <c r="C38" s="15">
        <v>3</v>
      </c>
      <c r="D38" s="16">
        <v>1</v>
      </c>
      <c r="E38" s="17" t="s">
        <v>199</v>
      </c>
      <c r="F38" s="18">
        <v>0.06</v>
      </c>
      <c r="G38" s="19"/>
      <c r="H38" s="20"/>
    </row>
    <row r="39" spans="1:8" x14ac:dyDescent="0.2">
      <c r="A39" s="89" t="s">
        <v>105</v>
      </c>
      <c r="B39" s="14" t="s">
        <v>106</v>
      </c>
      <c r="C39" s="15">
        <v>62</v>
      </c>
      <c r="D39" s="16">
        <v>50</v>
      </c>
      <c r="E39" s="17" t="s">
        <v>225</v>
      </c>
      <c r="F39" s="18">
        <v>0.15</v>
      </c>
      <c r="G39" s="19" t="s">
        <v>6</v>
      </c>
      <c r="H39" s="20"/>
    </row>
    <row r="40" spans="1:8" x14ac:dyDescent="0.2">
      <c r="A40" s="89" t="s">
        <v>107</v>
      </c>
      <c r="B40" s="14" t="s">
        <v>108</v>
      </c>
      <c r="C40" s="15">
        <v>6</v>
      </c>
      <c r="D40" s="16">
        <v>5</v>
      </c>
      <c r="E40" s="17" t="s">
        <v>224</v>
      </c>
      <c r="F40" s="18">
        <v>0.15</v>
      </c>
      <c r="G40" s="19" t="s">
        <v>6</v>
      </c>
      <c r="H40" s="20"/>
    </row>
    <row r="41" spans="1:8" x14ac:dyDescent="0.2">
      <c r="A41" s="89" t="s">
        <v>109</v>
      </c>
      <c r="B41" s="14" t="s">
        <v>110</v>
      </c>
      <c r="C41" s="15">
        <v>12</v>
      </c>
      <c r="D41" s="16">
        <v>6</v>
      </c>
      <c r="E41" s="17" t="s">
        <v>221</v>
      </c>
      <c r="F41" s="18">
        <v>0.1</v>
      </c>
      <c r="G41" s="19" t="s">
        <v>6</v>
      </c>
      <c r="H41" s="20"/>
    </row>
    <row r="42" spans="1:8" x14ac:dyDescent="0.2">
      <c r="A42" s="89" t="s">
        <v>111</v>
      </c>
      <c r="B42" s="14" t="s">
        <v>112</v>
      </c>
      <c r="C42" s="15">
        <v>5</v>
      </c>
      <c r="D42" s="16">
        <v>3</v>
      </c>
      <c r="E42" s="17" t="s">
        <v>226</v>
      </c>
      <c r="F42" s="18">
        <v>0.12</v>
      </c>
      <c r="G42" s="19"/>
      <c r="H42" s="20"/>
    </row>
    <row r="43" spans="1:8" x14ac:dyDescent="0.2">
      <c r="A43" s="89" t="s">
        <v>113</v>
      </c>
      <c r="B43" s="14" t="s">
        <v>114</v>
      </c>
      <c r="C43" s="15">
        <v>4</v>
      </c>
      <c r="D43" s="16">
        <v>1</v>
      </c>
      <c r="E43" s="17" t="s">
        <v>204</v>
      </c>
      <c r="F43" s="18">
        <v>0.05</v>
      </c>
      <c r="G43" s="19"/>
      <c r="H43" s="20"/>
    </row>
    <row r="44" spans="1:8" x14ac:dyDescent="0.2">
      <c r="A44" s="89" t="s">
        <v>227</v>
      </c>
      <c r="B44" s="14" t="s">
        <v>228</v>
      </c>
      <c r="C44" s="15">
        <v>31</v>
      </c>
      <c r="D44" s="16">
        <v>5</v>
      </c>
      <c r="E44" s="17" t="s">
        <v>229</v>
      </c>
      <c r="F44" s="18"/>
      <c r="G44" s="19"/>
      <c r="H44" s="20"/>
    </row>
    <row r="45" spans="1:8" x14ac:dyDescent="0.2">
      <c r="A45" s="89" t="s">
        <v>230</v>
      </c>
      <c r="B45" s="14" t="s">
        <v>231</v>
      </c>
      <c r="C45" s="15">
        <v>108</v>
      </c>
      <c r="D45" s="16">
        <v>11</v>
      </c>
      <c r="E45" s="17" t="s">
        <v>229</v>
      </c>
      <c r="F45" s="18"/>
      <c r="G45" s="19"/>
      <c r="H45" s="20"/>
    </row>
    <row r="46" spans="1:8" x14ac:dyDescent="0.2">
      <c r="A46" s="89" t="s">
        <v>232</v>
      </c>
      <c r="B46" s="14" t="s">
        <v>233</v>
      </c>
      <c r="C46" s="15">
        <v>46</v>
      </c>
      <c r="D46" s="16">
        <v>6</v>
      </c>
      <c r="E46" s="17" t="s">
        <v>229</v>
      </c>
      <c r="F46" s="18"/>
      <c r="G46" s="19"/>
      <c r="H46" s="20"/>
    </row>
    <row r="47" spans="1:8" x14ac:dyDescent="0.2">
      <c r="A47" s="87" t="s">
        <v>116</v>
      </c>
      <c r="B47" s="23" t="s">
        <v>234</v>
      </c>
      <c r="C47" s="15">
        <v>1</v>
      </c>
      <c r="D47" s="16">
        <v>1</v>
      </c>
      <c r="E47" s="17" t="s">
        <v>197</v>
      </c>
      <c r="F47" s="18">
        <v>0.15</v>
      </c>
      <c r="G47" s="24"/>
      <c r="H47" s="20"/>
    </row>
    <row r="48" spans="1:8" x14ac:dyDescent="0.2">
      <c r="A48" s="89" t="s">
        <v>235</v>
      </c>
      <c r="B48" s="14" t="s">
        <v>236</v>
      </c>
      <c r="C48" s="15">
        <v>35</v>
      </c>
      <c r="D48" s="16">
        <v>9</v>
      </c>
      <c r="E48" s="17" t="s">
        <v>229</v>
      </c>
      <c r="F48" s="18"/>
      <c r="G48" s="19"/>
      <c r="H48" s="20"/>
    </row>
    <row r="49" spans="1:8" x14ac:dyDescent="0.2">
      <c r="A49" s="89" t="s">
        <v>237</v>
      </c>
      <c r="B49" s="14" t="s">
        <v>238</v>
      </c>
      <c r="C49" s="15">
        <v>29</v>
      </c>
      <c r="D49" s="16">
        <v>5</v>
      </c>
      <c r="E49" s="17" t="s">
        <v>229</v>
      </c>
      <c r="F49" s="18"/>
      <c r="G49" s="19"/>
      <c r="H49" s="20"/>
    </row>
    <row r="50" spans="1:8" x14ac:dyDescent="0.2">
      <c r="A50" s="87" t="s">
        <v>117</v>
      </c>
      <c r="B50" s="23" t="s">
        <v>239</v>
      </c>
      <c r="C50" s="15">
        <v>1</v>
      </c>
      <c r="D50" s="16">
        <v>1</v>
      </c>
      <c r="E50" s="17" t="s">
        <v>197</v>
      </c>
      <c r="F50" s="18">
        <v>0.15</v>
      </c>
      <c r="G50" s="24"/>
      <c r="H50" s="20"/>
    </row>
    <row r="51" spans="1:8" x14ac:dyDescent="0.2">
      <c r="A51" s="89" t="s">
        <v>240</v>
      </c>
      <c r="B51" s="14" t="s">
        <v>241</v>
      </c>
      <c r="C51" s="15">
        <v>45</v>
      </c>
      <c r="D51" s="16">
        <v>7</v>
      </c>
      <c r="E51" s="17" t="s">
        <v>229</v>
      </c>
      <c r="F51" s="18"/>
      <c r="G51" s="19"/>
      <c r="H51" s="20"/>
    </row>
    <row r="52" spans="1:8" x14ac:dyDescent="0.2">
      <c r="A52" s="89" t="s">
        <v>242</v>
      </c>
      <c r="B52" s="14" t="s">
        <v>243</v>
      </c>
      <c r="C52" s="15">
        <v>42</v>
      </c>
      <c r="D52" s="16">
        <v>20</v>
      </c>
      <c r="E52" s="17" t="s">
        <v>229</v>
      </c>
      <c r="F52" s="18"/>
      <c r="G52" s="19"/>
      <c r="H52" s="20"/>
    </row>
    <row r="53" spans="1:8" x14ac:dyDescent="0.2">
      <c r="A53" s="89" t="s">
        <v>244</v>
      </c>
      <c r="B53" s="14" t="s">
        <v>245</v>
      </c>
      <c r="C53" s="15">
        <v>52</v>
      </c>
      <c r="D53" s="16">
        <v>27</v>
      </c>
      <c r="E53" s="17" t="s">
        <v>229</v>
      </c>
      <c r="F53" s="18"/>
      <c r="G53" s="19"/>
      <c r="H53" s="20"/>
    </row>
    <row r="54" spans="1:8" x14ac:dyDescent="0.2">
      <c r="A54" s="89" t="s">
        <v>246</v>
      </c>
      <c r="B54" s="14" t="s">
        <v>247</v>
      </c>
      <c r="C54" s="15">
        <v>67</v>
      </c>
      <c r="D54" s="16">
        <v>28</v>
      </c>
      <c r="E54" s="17" t="s">
        <v>229</v>
      </c>
      <c r="F54" s="18"/>
      <c r="G54" s="19"/>
      <c r="H54" s="20"/>
    </row>
    <row r="55" spans="1:8" x14ac:dyDescent="0.2">
      <c r="A55" s="89" t="s">
        <v>248</v>
      </c>
      <c r="B55" s="14" t="s">
        <v>249</v>
      </c>
      <c r="C55" s="15">
        <v>81</v>
      </c>
      <c r="D55" s="16">
        <v>32</v>
      </c>
      <c r="E55" s="17" t="s">
        <v>229</v>
      </c>
      <c r="F55" s="18"/>
      <c r="G55" s="19"/>
      <c r="H55" s="20"/>
    </row>
    <row r="56" spans="1:8" x14ac:dyDescent="0.2">
      <c r="A56" s="89" t="s">
        <v>250</v>
      </c>
      <c r="B56" s="14" t="s">
        <v>251</v>
      </c>
      <c r="C56" s="15">
        <v>57</v>
      </c>
      <c r="D56" s="16">
        <v>27</v>
      </c>
      <c r="E56" s="17" t="s">
        <v>229</v>
      </c>
      <c r="F56" s="18"/>
      <c r="G56" s="19"/>
      <c r="H56" s="20"/>
    </row>
    <row r="57" spans="1:8" x14ac:dyDescent="0.2">
      <c r="A57" s="89" t="s">
        <v>252</v>
      </c>
      <c r="B57" s="14" t="s">
        <v>253</v>
      </c>
      <c r="C57" s="15">
        <v>51</v>
      </c>
      <c r="D57" s="15">
        <v>23</v>
      </c>
      <c r="E57" s="17" t="s">
        <v>229</v>
      </c>
      <c r="F57" s="18"/>
      <c r="G57" s="19"/>
      <c r="H57" s="20"/>
    </row>
    <row r="58" spans="1:8" x14ac:dyDescent="0.2">
      <c r="A58" s="89" t="s">
        <v>254</v>
      </c>
      <c r="B58" s="14" t="s">
        <v>255</v>
      </c>
      <c r="C58" s="15">
        <v>45</v>
      </c>
      <c r="D58" s="16">
        <v>13</v>
      </c>
      <c r="E58" s="17" t="s">
        <v>229</v>
      </c>
      <c r="F58" s="18"/>
      <c r="G58" s="19"/>
      <c r="H58" s="20"/>
    </row>
    <row r="59" spans="1:8" x14ac:dyDescent="0.2">
      <c r="A59" s="89" t="s">
        <v>256</v>
      </c>
      <c r="B59" s="14" t="s">
        <v>257</v>
      </c>
      <c r="C59" s="15">
        <v>41</v>
      </c>
      <c r="D59" s="16">
        <v>11</v>
      </c>
      <c r="E59" s="17" t="s">
        <v>229</v>
      </c>
      <c r="F59" s="18"/>
      <c r="G59" s="19"/>
      <c r="H59" s="20"/>
    </row>
    <row r="60" spans="1:8" x14ac:dyDescent="0.2">
      <c r="A60" s="91" t="s">
        <v>120</v>
      </c>
      <c r="B60" s="29" t="s">
        <v>258</v>
      </c>
      <c r="C60" s="15">
        <v>1</v>
      </c>
      <c r="D60" s="16">
        <v>1</v>
      </c>
      <c r="E60" s="17" t="s">
        <v>197</v>
      </c>
      <c r="F60" s="18">
        <v>0.15</v>
      </c>
      <c r="G60" s="24"/>
      <c r="H60" s="20"/>
    </row>
    <row r="61" spans="1:8" x14ac:dyDescent="0.2">
      <c r="A61" s="89" t="s">
        <v>259</v>
      </c>
      <c r="B61" s="14" t="s">
        <v>260</v>
      </c>
      <c r="C61" s="15">
        <v>43</v>
      </c>
      <c r="D61" s="16">
        <v>10</v>
      </c>
      <c r="E61" s="17" t="s">
        <v>229</v>
      </c>
      <c r="F61" s="18"/>
      <c r="G61" s="19"/>
      <c r="H61" s="20"/>
    </row>
    <row r="62" spans="1:8" x14ac:dyDescent="0.2">
      <c r="A62" s="87" t="s">
        <v>121</v>
      </c>
      <c r="B62" s="23" t="s">
        <v>261</v>
      </c>
      <c r="C62" s="15">
        <v>1</v>
      </c>
      <c r="D62" s="16">
        <v>1</v>
      </c>
      <c r="E62" s="17" t="s">
        <v>197</v>
      </c>
      <c r="F62" s="18">
        <v>0.15</v>
      </c>
      <c r="G62" s="24"/>
      <c r="H62" s="20"/>
    </row>
    <row r="63" spans="1:8" x14ac:dyDescent="0.2">
      <c r="A63" s="89" t="s">
        <v>262</v>
      </c>
      <c r="B63" s="14" t="s">
        <v>263</v>
      </c>
      <c r="C63" s="15">
        <v>26</v>
      </c>
      <c r="D63" s="16">
        <v>10</v>
      </c>
      <c r="E63" s="17" t="s">
        <v>229</v>
      </c>
      <c r="F63" s="18"/>
      <c r="G63" s="19"/>
      <c r="H63" s="20"/>
    </row>
    <row r="64" spans="1:8" x14ac:dyDescent="0.2">
      <c r="A64" s="89" t="s">
        <v>264</v>
      </c>
      <c r="B64" s="14" t="s">
        <v>265</v>
      </c>
      <c r="C64" s="15">
        <v>50</v>
      </c>
      <c r="D64" s="15">
        <v>13</v>
      </c>
      <c r="E64" s="17" t="s">
        <v>229</v>
      </c>
      <c r="F64" s="18"/>
      <c r="G64" s="19"/>
      <c r="H64" s="20"/>
    </row>
    <row r="65" spans="1:8" x14ac:dyDescent="0.2">
      <c r="A65" s="89" t="s">
        <v>266</v>
      </c>
      <c r="B65" s="14" t="s">
        <v>267</v>
      </c>
      <c r="C65" s="15">
        <v>34</v>
      </c>
      <c r="D65" s="16">
        <v>7</v>
      </c>
      <c r="E65" s="17" t="s">
        <v>229</v>
      </c>
      <c r="F65" s="18"/>
      <c r="G65" s="19"/>
      <c r="H65" s="20"/>
    </row>
    <row r="66" spans="1:8" x14ac:dyDescent="0.2">
      <c r="A66" s="89" t="s">
        <v>268</v>
      </c>
      <c r="B66" s="14" t="s">
        <v>269</v>
      </c>
      <c r="C66" s="15">
        <v>44</v>
      </c>
      <c r="D66" s="16">
        <v>21</v>
      </c>
      <c r="E66" s="17" t="s">
        <v>229</v>
      </c>
      <c r="F66" s="18"/>
      <c r="G66" s="19"/>
      <c r="H66" s="20"/>
    </row>
    <row r="67" spans="1:8" x14ac:dyDescent="0.2">
      <c r="A67" s="89" t="s">
        <v>270</v>
      </c>
      <c r="B67" s="14" t="s">
        <v>271</v>
      </c>
      <c r="C67" s="15">
        <v>39</v>
      </c>
      <c r="D67" s="16">
        <v>3</v>
      </c>
      <c r="E67" s="17" t="s">
        <v>229</v>
      </c>
      <c r="F67" s="18"/>
      <c r="G67" s="19"/>
      <c r="H67" s="20"/>
    </row>
    <row r="68" spans="1:8" x14ac:dyDescent="0.2">
      <c r="A68" s="89" t="s">
        <v>272</v>
      </c>
      <c r="B68" s="14" t="s">
        <v>273</v>
      </c>
      <c r="C68" s="15">
        <v>40</v>
      </c>
      <c r="D68" s="16">
        <v>7</v>
      </c>
      <c r="E68" s="17" t="s">
        <v>229</v>
      </c>
      <c r="F68" s="18"/>
      <c r="G68" s="19"/>
      <c r="H68" s="20"/>
    </row>
    <row r="69" spans="1:8" x14ac:dyDescent="0.2">
      <c r="A69" s="89" t="s">
        <v>274</v>
      </c>
      <c r="B69" s="14" t="s">
        <v>275</v>
      </c>
      <c r="C69" s="15">
        <v>38</v>
      </c>
      <c r="D69" s="16">
        <v>6</v>
      </c>
      <c r="E69" s="17" t="s">
        <v>229</v>
      </c>
      <c r="F69" s="18"/>
      <c r="G69" s="19"/>
      <c r="H69" s="20"/>
    </row>
    <row r="70" spans="1:8" x14ac:dyDescent="0.2">
      <c r="A70" s="89" t="s">
        <v>276</v>
      </c>
      <c r="B70" s="14" t="s">
        <v>277</v>
      </c>
      <c r="C70" s="15">
        <v>27</v>
      </c>
      <c r="D70" s="16">
        <v>12</v>
      </c>
      <c r="E70" s="17" t="s">
        <v>229</v>
      </c>
      <c r="F70" s="18"/>
      <c r="G70" s="19"/>
      <c r="H70" s="20"/>
    </row>
    <row r="71" spans="1:8" x14ac:dyDescent="0.2">
      <c r="A71" s="89" t="s">
        <v>278</v>
      </c>
      <c r="B71" s="14" t="s">
        <v>279</v>
      </c>
      <c r="C71" s="15">
        <v>26</v>
      </c>
      <c r="D71" s="16">
        <v>13</v>
      </c>
      <c r="E71" s="17" t="s">
        <v>229</v>
      </c>
      <c r="F71" s="18"/>
      <c r="G71" s="19"/>
      <c r="H71" s="20"/>
    </row>
    <row r="72" spans="1:8" x14ac:dyDescent="0.2">
      <c r="A72" s="89" t="s">
        <v>280</v>
      </c>
      <c r="B72" s="14" t="s">
        <v>281</v>
      </c>
      <c r="C72" s="15">
        <v>50</v>
      </c>
      <c r="D72" s="16">
        <v>3</v>
      </c>
      <c r="E72" s="17" t="s">
        <v>229</v>
      </c>
      <c r="F72" s="18"/>
      <c r="G72" s="19"/>
      <c r="H72" s="20"/>
    </row>
    <row r="73" spans="1:8" x14ac:dyDescent="0.2">
      <c r="A73" s="89" t="s">
        <v>282</v>
      </c>
      <c r="B73" s="14" t="s">
        <v>283</v>
      </c>
      <c r="C73" s="15">
        <v>43</v>
      </c>
      <c r="D73" s="16">
        <v>2</v>
      </c>
      <c r="E73" s="17" t="s">
        <v>229</v>
      </c>
      <c r="F73" s="18"/>
      <c r="G73" s="19"/>
      <c r="H73" s="20"/>
    </row>
    <row r="74" spans="1:8" x14ac:dyDescent="0.2">
      <c r="A74" s="89" t="s">
        <v>284</v>
      </c>
      <c r="B74" s="14" t="s">
        <v>285</v>
      </c>
      <c r="C74" s="15">
        <v>31</v>
      </c>
      <c r="D74" s="16">
        <v>1</v>
      </c>
      <c r="E74" s="17" t="s">
        <v>229</v>
      </c>
      <c r="F74" s="18"/>
      <c r="G74" s="19"/>
      <c r="H74" s="20"/>
    </row>
    <row r="75" spans="1:8" x14ac:dyDescent="0.2">
      <c r="A75" s="89" t="s">
        <v>286</v>
      </c>
      <c r="B75" s="14" t="s">
        <v>287</v>
      </c>
      <c r="C75" s="15">
        <v>57</v>
      </c>
      <c r="D75" s="16">
        <v>10</v>
      </c>
      <c r="E75" s="17" t="s">
        <v>229</v>
      </c>
      <c r="F75" s="18"/>
      <c r="G75" s="19"/>
      <c r="H75" s="20"/>
    </row>
    <row r="76" spans="1:8" x14ac:dyDescent="0.2">
      <c r="A76" s="89" t="s">
        <v>288</v>
      </c>
      <c r="B76" s="14" t="s">
        <v>289</v>
      </c>
      <c r="C76" s="15">
        <v>45</v>
      </c>
      <c r="D76" s="16">
        <v>3</v>
      </c>
      <c r="E76" s="17" t="s">
        <v>229</v>
      </c>
      <c r="F76" s="18"/>
      <c r="G76" s="19"/>
      <c r="H76" s="20"/>
    </row>
    <row r="77" spans="1:8" x14ac:dyDescent="0.2">
      <c r="A77" s="89" t="s">
        <v>290</v>
      </c>
      <c r="B77" s="14" t="s">
        <v>291</v>
      </c>
      <c r="C77" s="15">
        <v>43</v>
      </c>
      <c r="D77" s="15">
        <v>3</v>
      </c>
      <c r="E77" s="17" t="s">
        <v>229</v>
      </c>
      <c r="F77" s="18"/>
      <c r="G77" s="19"/>
      <c r="H77" s="20"/>
    </row>
    <row r="78" spans="1:8" x14ac:dyDescent="0.2">
      <c r="A78" s="89" t="s">
        <v>292</v>
      </c>
      <c r="B78" s="14" t="s">
        <v>293</v>
      </c>
      <c r="C78" s="15">
        <v>42</v>
      </c>
      <c r="D78" s="16">
        <v>4</v>
      </c>
      <c r="E78" s="17" t="s">
        <v>229</v>
      </c>
      <c r="F78" s="18"/>
      <c r="G78" s="19"/>
      <c r="H78" s="20"/>
    </row>
    <row r="79" spans="1:8" x14ac:dyDescent="0.2">
      <c r="A79" s="89" t="s">
        <v>123</v>
      </c>
      <c r="B79" s="14" t="s">
        <v>124</v>
      </c>
      <c r="C79" s="15">
        <v>9</v>
      </c>
      <c r="D79" s="16">
        <v>1</v>
      </c>
      <c r="E79" s="17" t="s">
        <v>294</v>
      </c>
      <c r="F79" s="18">
        <v>0.05</v>
      </c>
      <c r="G79" s="19" t="s">
        <v>6</v>
      </c>
      <c r="H79" s="20"/>
    </row>
    <row r="80" spans="1:8" x14ac:dyDescent="0.2">
      <c r="A80" s="92" t="s">
        <v>295</v>
      </c>
      <c r="B80" s="30" t="s">
        <v>296</v>
      </c>
      <c r="C80" s="15"/>
      <c r="D80" s="16"/>
      <c r="E80" s="17"/>
      <c r="F80" s="18"/>
      <c r="G80" s="19"/>
      <c r="H80" s="20"/>
    </row>
    <row r="81" spans="1:8" x14ac:dyDescent="0.2">
      <c r="A81" s="92" t="s">
        <v>297</v>
      </c>
      <c r="B81" s="30" t="s">
        <v>298</v>
      </c>
      <c r="C81" s="15"/>
      <c r="D81" s="16">
        <v>385</v>
      </c>
      <c r="E81" s="17"/>
      <c r="F81" s="18"/>
      <c r="G81" s="19"/>
      <c r="H81" s="20"/>
    </row>
    <row r="82" spans="1:8" x14ac:dyDescent="0.2">
      <c r="A82" s="92" t="s">
        <v>299</v>
      </c>
      <c r="B82" s="30" t="s">
        <v>300</v>
      </c>
      <c r="C82" s="15"/>
      <c r="D82" s="16"/>
      <c r="E82" s="17"/>
      <c r="F82" s="18"/>
      <c r="G82" s="19"/>
      <c r="H82" s="20"/>
    </row>
    <row r="83" spans="1:8" x14ac:dyDescent="0.2">
      <c r="A83" s="92" t="s">
        <v>301</v>
      </c>
      <c r="B83" s="30" t="s">
        <v>302</v>
      </c>
      <c r="C83" s="15"/>
      <c r="D83" s="16"/>
      <c r="E83" s="17"/>
      <c r="F83" s="18"/>
      <c r="G83" s="19"/>
      <c r="H83" s="20"/>
    </row>
    <row r="84" spans="1:8" x14ac:dyDescent="0.2">
      <c r="A84" s="92" t="s">
        <v>303</v>
      </c>
      <c r="B84" s="30" t="s">
        <v>304</v>
      </c>
      <c r="C84" s="15"/>
      <c r="D84" s="16"/>
      <c r="E84" s="17"/>
      <c r="F84" s="18"/>
      <c r="G84" s="19"/>
      <c r="H84" s="20"/>
    </row>
    <row r="85" spans="1:8" x14ac:dyDescent="0.2">
      <c r="A85" s="92" t="s">
        <v>305</v>
      </c>
      <c r="B85" s="30" t="s">
        <v>306</v>
      </c>
      <c r="C85" s="15"/>
      <c r="D85" s="16"/>
      <c r="E85" s="17"/>
      <c r="F85" s="18"/>
      <c r="G85" s="19"/>
      <c r="H85" s="20"/>
    </row>
    <row r="86" spans="1:8" x14ac:dyDescent="0.2">
      <c r="A86" s="92" t="s">
        <v>307</v>
      </c>
      <c r="B86" s="30" t="s">
        <v>308</v>
      </c>
      <c r="C86" s="15"/>
      <c r="D86" s="16"/>
      <c r="E86" s="17"/>
      <c r="F86" s="18"/>
      <c r="G86" s="19"/>
      <c r="H86" s="20"/>
    </row>
    <row r="87" spans="1:8" x14ac:dyDescent="0.2">
      <c r="A87" s="92" t="s">
        <v>309</v>
      </c>
      <c r="B87" s="30" t="s">
        <v>310</v>
      </c>
      <c r="C87" s="15"/>
      <c r="D87" s="16"/>
      <c r="E87" s="17"/>
      <c r="F87" s="18"/>
      <c r="G87" s="19"/>
      <c r="H87" s="20"/>
    </row>
    <row r="88" spans="1:8" x14ac:dyDescent="0.2">
      <c r="A88" s="92" t="s">
        <v>311</v>
      </c>
      <c r="B88" s="30" t="s">
        <v>312</v>
      </c>
      <c r="C88" s="15"/>
      <c r="D88" s="16"/>
      <c r="E88" s="17"/>
      <c r="F88" s="18"/>
      <c r="G88" s="19"/>
      <c r="H88" s="20"/>
    </row>
    <row r="89" spans="1:8" x14ac:dyDescent="0.2">
      <c r="A89" s="92" t="s">
        <v>313</v>
      </c>
      <c r="B89" s="30" t="s">
        <v>314</v>
      </c>
      <c r="C89" s="15"/>
      <c r="D89" s="16"/>
      <c r="E89" s="17"/>
      <c r="F89" s="18"/>
      <c r="G89" s="19"/>
      <c r="H89" s="20"/>
    </row>
    <row r="90" spans="1:8" x14ac:dyDescent="0.2">
      <c r="A90" s="92" t="s">
        <v>315</v>
      </c>
      <c r="B90" s="30" t="s">
        <v>316</v>
      </c>
      <c r="C90" s="15"/>
      <c r="D90" s="16"/>
      <c r="E90" s="17"/>
      <c r="F90" s="18"/>
      <c r="G90" s="19"/>
      <c r="H90" s="20"/>
    </row>
    <row r="91" spans="1:8" x14ac:dyDescent="0.2">
      <c r="A91" s="92" t="s">
        <v>317</v>
      </c>
      <c r="B91" s="30" t="s">
        <v>318</v>
      </c>
      <c r="C91" s="15"/>
      <c r="D91" s="16"/>
      <c r="E91" s="17"/>
      <c r="F91" s="18"/>
      <c r="G91" s="19"/>
      <c r="H91" s="20"/>
    </row>
    <row r="92" spans="1:8" x14ac:dyDescent="0.2">
      <c r="A92" s="92" t="s">
        <v>319</v>
      </c>
      <c r="B92" s="30" t="s">
        <v>320</v>
      </c>
      <c r="C92" s="15"/>
      <c r="D92" s="16"/>
      <c r="E92" s="17"/>
      <c r="F92" s="18"/>
      <c r="G92" s="19"/>
      <c r="H92" s="20"/>
    </row>
    <row r="93" spans="1:8" x14ac:dyDescent="0.2">
      <c r="A93" s="92" t="s">
        <v>321</v>
      </c>
      <c r="B93" s="30" t="s">
        <v>322</v>
      </c>
      <c r="C93" s="15"/>
      <c r="D93" s="16"/>
      <c r="E93" s="17"/>
      <c r="F93" s="18"/>
      <c r="G93" s="19"/>
      <c r="H93" s="20"/>
    </row>
    <row r="94" spans="1:8" x14ac:dyDescent="0.2">
      <c r="A94" s="89"/>
      <c r="B94" s="14"/>
      <c r="C94" s="15"/>
      <c r="D94" s="16"/>
      <c r="E94" s="17"/>
      <c r="F94" s="18"/>
      <c r="G94" s="19"/>
      <c r="H94" s="20"/>
    </row>
    <row r="95" spans="1:8" x14ac:dyDescent="0.2">
      <c r="A95" s="89"/>
      <c r="B95" s="14"/>
      <c r="C95" s="15"/>
      <c r="D95" s="16"/>
      <c r="E95" s="17"/>
      <c r="F95" s="18"/>
      <c r="G95" s="19"/>
      <c r="H95" s="20"/>
    </row>
    <row r="96" spans="1:8" x14ac:dyDescent="0.2">
      <c r="A96" s="89"/>
      <c r="B96" s="14"/>
      <c r="C96" s="15"/>
      <c r="D96" s="16"/>
      <c r="E96" s="17"/>
      <c r="F96" s="18"/>
      <c r="G96" s="19"/>
      <c r="H96" s="20"/>
    </row>
    <row r="97" spans="1:8" x14ac:dyDescent="0.2">
      <c r="A97" s="89"/>
      <c r="B97" s="14"/>
      <c r="C97" s="15"/>
      <c r="D97" s="16"/>
      <c r="E97" s="17"/>
      <c r="F97" s="18"/>
      <c r="G97" s="19"/>
      <c r="H97" s="20"/>
    </row>
    <row r="98" spans="1:8" x14ac:dyDescent="0.2">
      <c r="A98" s="89" t="s">
        <v>125</v>
      </c>
      <c r="B98" s="14" t="s">
        <v>126</v>
      </c>
      <c r="C98" s="15">
        <v>2</v>
      </c>
      <c r="D98" s="16">
        <v>1</v>
      </c>
      <c r="E98" s="17" t="s">
        <v>221</v>
      </c>
      <c r="F98" s="18">
        <v>0.1</v>
      </c>
      <c r="G98" s="19"/>
      <c r="H98" s="20"/>
    </row>
    <row r="99" spans="1:8" x14ac:dyDescent="0.2">
      <c r="A99" s="89" t="s">
        <v>127</v>
      </c>
      <c r="B99" s="14" t="s">
        <v>128</v>
      </c>
      <c r="C99" s="15">
        <v>12</v>
      </c>
      <c r="D99" s="16">
        <v>10</v>
      </c>
      <c r="E99" s="17" t="s">
        <v>224</v>
      </c>
      <c r="F99" s="18">
        <v>0.15</v>
      </c>
      <c r="G99" s="19" t="s">
        <v>6</v>
      </c>
      <c r="H99" s="20"/>
    </row>
    <row r="100" spans="1:8" x14ac:dyDescent="0.2">
      <c r="A100" s="89" t="s">
        <v>129</v>
      </c>
      <c r="B100" s="14" t="s">
        <v>130</v>
      </c>
      <c r="C100" s="15">
        <v>31</v>
      </c>
      <c r="D100" s="16">
        <v>28</v>
      </c>
      <c r="E100" s="17" t="s">
        <v>323</v>
      </c>
      <c r="F100" s="18">
        <v>0.15</v>
      </c>
      <c r="G100" s="19" t="s">
        <v>6</v>
      </c>
      <c r="H100" s="20"/>
    </row>
    <row r="101" spans="1:8" x14ac:dyDescent="0.2">
      <c r="A101" s="87" t="s">
        <v>131</v>
      </c>
      <c r="B101" s="23" t="s">
        <v>324</v>
      </c>
      <c r="C101" s="15">
        <v>1</v>
      </c>
      <c r="D101" s="16">
        <v>1</v>
      </c>
      <c r="E101" s="17" t="s">
        <v>197</v>
      </c>
      <c r="F101" s="18">
        <v>0.15</v>
      </c>
      <c r="G101" s="24"/>
      <c r="H101" s="20"/>
    </row>
    <row r="102" spans="1:8" x14ac:dyDescent="0.2">
      <c r="A102" s="89" t="s">
        <v>132</v>
      </c>
      <c r="B102" s="14" t="s">
        <v>133</v>
      </c>
      <c r="C102" s="15">
        <v>4</v>
      </c>
      <c r="D102" s="16">
        <v>3</v>
      </c>
      <c r="E102" s="17" t="s">
        <v>325</v>
      </c>
      <c r="F102" s="18">
        <v>0.15</v>
      </c>
      <c r="G102" s="19"/>
      <c r="H102" s="20"/>
    </row>
    <row r="103" spans="1:8" x14ac:dyDescent="0.2">
      <c r="A103" s="89" t="s">
        <v>134</v>
      </c>
      <c r="B103" s="14" t="s">
        <v>135</v>
      </c>
      <c r="C103" s="15">
        <v>3</v>
      </c>
      <c r="D103" s="15">
        <v>1</v>
      </c>
      <c r="E103" s="17" t="s">
        <v>199</v>
      </c>
      <c r="F103" s="18">
        <v>0.06</v>
      </c>
      <c r="G103" s="19"/>
      <c r="H103" s="20"/>
    </row>
    <row r="104" spans="1:8" x14ac:dyDescent="0.2">
      <c r="A104" s="89" t="s">
        <v>136</v>
      </c>
      <c r="B104" s="14" t="s">
        <v>137</v>
      </c>
      <c r="C104" s="15">
        <v>12</v>
      </c>
      <c r="D104" s="16">
        <v>9</v>
      </c>
      <c r="E104" s="17" t="s">
        <v>325</v>
      </c>
      <c r="F104" s="18">
        <v>0.15</v>
      </c>
      <c r="G104" s="19"/>
      <c r="H104" s="20"/>
    </row>
    <row r="105" spans="1:8" x14ac:dyDescent="0.2">
      <c r="A105" s="90" t="s">
        <v>138</v>
      </c>
      <c r="B105" s="25" t="s">
        <v>139</v>
      </c>
      <c r="C105" s="16">
        <v>3</v>
      </c>
      <c r="D105" s="16">
        <v>1</v>
      </c>
      <c r="E105" s="17" t="s">
        <v>199</v>
      </c>
      <c r="F105" s="18">
        <v>0.06</v>
      </c>
      <c r="G105" s="19"/>
    </row>
    <row r="106" spans="1:8" x14ac:dyDescent="0.2">
      <c r="A106" s="90" t="s">
        <v>140</v>
      </c>
      <c r="B106" s="25" t="s">
        <v>141</v>
      </c>
      <c r="C106" s="16">
        <v>3</v>
      </c>
      <c r="D106" s="16">
        <v>1</v>
      </c>
      <c r="E106" s="17" t="s">
        <v>199</v>
      </c>
      <c r="F106" s="18">
        <v>0.06</v>
      </c>
      <c r="G106" s="19"/>
    </row>
    <row r="107" spans="1:8" x14ac:dyDescent="0.2">
      <c r="A107" s="89" t="s">
        <v>142</v>
      </c>
      <c r="B107" s="14" t="s">
        <v>143</v>
      </c>
      <c r="C107" s="15">
        <v>7</v>
      </c>
      <c r="D107" s="16">
        <v>2</v>
      </c>
      <c r="E107" s="17" t="s">
        <v>326</v>
      </c>
      <c r="F107" s="18">
        <v>0.05</v>
      </c>
      <c r="G107" s="19"/>
      <c r="H107" s="20"/>
    </row>
    <row r="108" spans="1:8" x14ac:dyDescent="0.2">
      <c r="A108" s="89" t="s">
        <v>144</v>
      </c>
      <c r="B108" s="14" t="s">
        <v>145</v>
      </c>
      <c r="C108" s="15">
        <v>1</v>
      </c>
      <c r="D108" s="16">
        <v>1</v>
      </c>
      <c r="E108" s="17" t="s">
        <v>197</v>
      </c>
      <c r="F108" s="18">
        <v>0.15</v>
      </c>
      <c r="G108" s="19"/>
      <c r="H108" s="20"/>
    </row>
    <row r="109" spans="1:8" x14ac:dyDescent="0.2">
      <c r="A109" s="90" t="s">
        <v>146</v>
      </c>
      <c r="B109" s="25" t="s">
        <v>147</v>
      </c>
      <c r="C109" s="16">
        <v>7</v>
      </c>
      <c r="D109" s="16">
        <v>2</v>
      </c>
      <c r="E109" s="17" t="s">
        <v>326</v>
      </c>
      <c r="F109" s="18">
        <v>0.05</v>
      </c>
      <c r="G109" s="19"/>
    </row>
    <row r="110" spans="1:8" x14ac:dyDescent="0.2">
      <c r="A110" s="89" t="s">
        <v>148</v>
      </c>
      <c r="B110" s="14" t="s">
        <v>327</v>
      </c>
      <c r="C110" s="15">
        <v>14</v>
      </c>
      <c r="D110" s="16">
        <v>1</v>
      </c>
      <c r="E110" s="17" t="s">
        <v>328</v>
      </c>
      <c r="F110" s="18">
        <v>0.05</v>
      </c>
      <c r="G110" s="19"/>
      <c r="H110" s="20"/>
    </row>
    <row r="111" spans="1:8" x14ac:dyDescent="0.2">
      <c r="A111" s="89" t="s">
        <v>149</v>
      </c>
      <c r="B111" s="14" t="s">
        <v>150</v>
      </c>
      <c r="C111" s="15">
        <v>3</v>
      </c>
      <c r="D111" s="16">
        <v>1</v>
      </c>
      <c r="E111" s="17" t="s">
        <v>199</v>
      </c>
      <c r="F111" s="18">
        <v>0.06</v>
      </c>
      <c r="G111" s="19"/>
      <c r="H111" s="20"/>
    </row>
    <row r="112" spans="1:8" x14ac:dyDescent="0.2">
      <c r="A112" s="89" t="s">
        <v>151</v>
      </c>
      <c r="B112" s="14" t="s">
        <v>152</v>
      </c>
      <c r="C112" s="15">
        <v>18</v>
      </c>
      <c r="D112" s="16">
        <v>12</v>
      </c>
      <c r="E112" s="17" t="s">
        <v>329</v>
      </c>
      <c r="F112" s="18">
        <v>0.13</v>
      </c>
      <c r="G112" s="19"/>
      <c r="H112" s="20"/>
    </row>
    <row r="113" spans="1:8" x14ac:dyDescent="0.2">
      <c r="A113" s="89" t="s">
        <v>153</v>
      </c>
      <c r="B113" s="14" t="s">
        <v>330</v>
      </c>
      <c r="C113" s="15">
        <v>4</v>
      </c>
      <c r="D113" s="16">
        <v>1</v>
      </c>
      <c r="E113" s="17" t="s">
        <v>204</v>
      </c>
      <c r="F113" s="18">
        <v>0.05</v>
      </c>
      <c r="G113" s="19"/>
      <c r="H113" s="20"/>
    </row>
    <row r="114" spans="1:8" x14ac:dyDescent="0.2">
      <c r="A114" s="89" t="s">
        <v>154</v>
      </c>
      <c r="B114" s="14" t="s">
        <v>155</v>
      </c>
      <c r="C114" s="15">
        <v>3</v>
      </c>
      <c r="D114" s="16">
        <v>1</v>
      </c>
      <c r="E114" s="17" t="s">
        <v>199</v>
      </c>
      <c r="F114" s="18">
        <v>0.06</v>
      </c>
      <c r="G114" s="19"/>
      <c r="H114" s="20"/>
    </row>
    <row r="115" spans="1:8" x14ac:dyDescent="0.2">
      <c r="A115" s="89" t="s">
        <v>156</v>
      </c>
      <c r="B115" s="14" t="s">
        <v>157</v>
      </c>
      <c r="C115" s="15">
        <v>2</v>
      </c>
      <c r="D115" s="16">
        <v>1</v>
      </c>
      <c r="E115" s="17" t="s">
        <v>221</v>
      </c>
      <c r="F115" s="18">
        <v>0.1</v>
      </c>
      <c r="G115" s="19"/>
      <c r="H115" s="20"/>
    </row>
    <row r="116" spans="1:8" x14ac:dyDescent="0.2">
      <c r="A116" s="89" t="s">
        <v>158</v>
      </c>
      <c r="B116" s="14" t="s">
        <v>159</v>
      </c>
      <c r="C116" s="15">
        <v>1</v>
      </c>
      <c r="D116" s="16">
        <v>1</v>
      </c>
      <c r="E116" s="17" t="s">
        <v>197</v>
      </c>
      <c r="F116" s="18">
        <v>0.15</v>
      </c>
      <c r="G116" s="19"/>
      <c r="H116" s="20"/>
    </row>
    <row r="117" spans="1:8" x14ac:dyDescent="0.2">
      <c r="A117" s="89" t="s">
        <v>160</v>
      </c>
      <c r="B117" s="14" t="s">
        <v>161</v>
      </c>
      <c r="C117" s="15">
        <v>4</v>
      </c>
      <c r="D117" s="16">
        <v>3</v>
      </c>
      <c r="E117" s="17" t="s">
        <v>325</v>
      </c>
      <c r="F117" s="18">
        <v>0.15</v>
      </c>
      <c r="G117" s="19"/>
      <c r="H117" s="20"/>
    </row>
    <row r="118" spans="1:8" x14ac:dyDescent="0.2">
      <c r="A118" s="89" t="s">
        <v>162</v>
      </c>
      <c r="B118" s="14" t="s">
        <v>163</v>
      </c>
      <c r="C118" s="15">
        <v>6</v>
      </c>
      <c r="D118" s="16">
        <v>1</v>
      </c>
      <c r="E118" s="17" t="s">
        <v>208</v>
      </c>
      <c r="F118" s="18">
        <v>0.05</v>
      </c>
      <c r="G118" s="19"/>
      <c r="H118" s="20"/>
    </row>
    <row r="119" spans="1:8" x14ac:dyDescent="0.2">
      <c r="A119" s="89" t="s">
        <v>164</v>
      </c>
      <c r="B119" s="14" t="s">
        <v>165</v>
      </c>
      <c r="C119" s="15">
        <v>7</v>
      </c>
      <c r="D119" s="16">
        <v>2</v>
      </c>
      <c r="E119" s="17" t="s">
        <v>326</v>
      </c>
      <c r="F119" s="18">
        <v>0.05</v>
      </c>
      <c r="G119" s="19"/>
      <c r="H119" s="20"/>
    </row>
    <row r="120" spans="1:8" x14ac:dyDescent="0.2">
      <c r="A120" s="89" t="s">
        <v>166</v>
      </c>
      <c r="B120" s="14" t="s">
        <v>167</v>
      </c>
      <c r="C120" s="15">
        <v>8</v>
      </c>
      <c r="D120" s="16">
        <v>5</v>
      </c>
      <c r="E120" s="17" t="s">
        <v>331</v>
      </c>
      <c r="F120" s="18">
        <v>0.12</v>
      </c>
      <c r="G120" s="19"/>
      <c r="H120" s="20"/>
    </row>
    <row r="121" spans="1:8" x14ac:dyDescent="0.2">
      <c r="A121" s="89" t="s">
        <v>168</v>
      </c>
      <c r="B121" s="14" t="s">
        <v>169</v>
      </c>
      <c r="C121" s="15">
        <v>2</v>
      </c>
      <c r="D121" s="16">
        <v>1</v>
      </c>
      <c r="E121" s="17" t="s">
        <v>221</v>
      </c>
      <c r="F121" s="18">
        <v>0.1</v>
      </c>
      <c r="G121" s="19"/>
      <c r="H121" s="20"/>
    </row>
    <row r="122" spans="1:8" x14ac:dyDescent="0.2">
      <c r="A122" s="90" t="s">
        <v>170</v>
      </c>
      <c r="B122" s="25" t="s">
        <v>171</v>
      </c>
      <c r="C122" s="16">
        <v>1</v>
      </c>
      <c r="D122" s="16">
        <v>1</v>
      </c>
      <c r="E122" s="17" t="s">
        <v>197</v>
      </c>
      <c r="F122" s="18">
        <v>0.15</v>
      </c>
      <c r="G122" s="19"/>
    </row>
    <row r="123" spans="1:8" x14ac:dyDescent="0.2">
      <c r="A123" s="90" t="s">
        <v>172</v>
      </c>
      <c r="B123" s="25" t="s">
        <v>173</v>
      </c>
      <c r="C123" s="16">
        <v>3</v>
      </c>
      <c r="D123" s="16">
        <v>1</v>
      </c>
      <c r="E123" s="17" t="s">
        <v>199</v>
      </c>
      <c r="F123" s="18">
        <v>0.06</v>
      </c>
      <c r="G123" s="19"/>
    </row>
    <row r="124" spans="1:8" x14ac:dyDescent="0.2">
      <c r="A124" s="90" t="s">
        <v>174</v>
      </c>
      <c r="B124" s="25" t="s">
        <v>175</v>
      </c>
      <c r="C124" s="16">
        <v>13</v>
      </c>
      <c r="D124" s="16">
        <v>6</v>
      </c>
      <c r="E124" s="17" t="s">
        <v>332</v>
      </c>
      <c r="F124" s="18">
        <v>0.09</v>
      </c>
      <c r="G124" s="19"/>
    </row>
    <row r="125" spans="1:8" x14ac:dyDescent="0.2">
      <c r="A125" s="89" t="s">
        <v>176</v>
      </c>
      <c r="B125" s="14" t="s">
        <v>177</v>
      </c>
      <c r="C125" s="15">
        <v>5</v>
      </c>
      <c r="D125" s="16">
        <v>1</v>
      </c>
      <c r="E125" s="17" t="s">
        <v>223</v>
      </c>
      <c r="F125" s="18">
        <v>0.05</v>
      </c>
      <c r="G125" s="19"/>
      <c r="H125" s="20"/>
    </row>
    <row r="126" spans="1:8" x14ac:dyDescent="0.2">
      <c r="A126" s="89" t="s">
        <v>178</v>
      </c>
      <c r="B126" s="14" t="s">
        <v>179</v>
      </c>
      <c r="C126" s="15">
        <v>3</v>
      </c>
      <c r="D126" s="16">
        <v>1</v>
      </c>
      <c r="E126" s="17" t="s">
        <v>199</v>
      </c>
      <c r="F126" s="18">
        <v>0.06</v>
      </c>
      <c r="G126" s="19"/>
      <c r="H126" s="20"/>
    </row>
    <row r="127" spans="1:8" x14ac:dyDescent="0.2">
      <c r="A127" s="89" t="s">
        <v>180</v>
      </c>
      <c r="B127" s="14" t="s">
        <v>333</v>
      </c>
      <c r="C127" s="15">
        <v>3</v>
      </c>
      <c r="D127" s="16">
        <v>1</v>
      </c>
      <c r="E127" s="17" t="s">
        <v>199</v>
      </c>
      <c r="F127" s="18">
        <v>0.06</v>
      </c>
      <c r="G127" s="19"/>
      <c r="H127" s="20"/>
    </row>
    <row r="128" spans="1:8" x14ac:dyDescent="0.2">
      <c r="A128" s="89" t="s">
        <v>181</v>
      </c>
      <c r="B128" s="14" t="s">
        <v>334</v>
      </c>
      <c r="C128" s="15">
        <v>16</v>
      </c>
      <c r="D128" s="16">
        <v>7</v>
      </c>
      <c r="E128" s="17" t="s">
        <v>335</v>
      </c>
      <c r="F128" s="18">
        <v>0.08</v>
      </c>
      <c r="G128" s="19"/>
      <c r="H128" s="20"/>
    </row>
    <row r="129" spans="1:8" x14ac:dyDescent="0.2">
      <c r="A129" s="89" t="s">
        <v>182</v>
      </c>
      <c r="B129" s="14" t="s">
        <v>183</v>
      </c>
      <c r="C129" s="15">
        <v>38</v>
      </c>
      <c r="D129" s="16">
        <v>14</v>
      </c>
      <c r="E129" s="17" t="s">
        <v>336</v>
      </c>
      <c r="F129" s="18">
        <v>7.0000000000000007E-2</v>
      </c>
      <c r="G129" s="19"/>
      <c r="H129" s="20"/>
    </row>
    <row r="130" spans="1:8" x14ac:dyDescent="0.2">
      <c r="A130" s="89" t="s">
        <v>115</v>
      </c>
      <c r="B130" s="14" t="s">
        <v>337</v>
      </c>
      <c r="C130" s="15">
        <v>294</v>
      </c>
      <c r="D130" s="16">
        <f>SUM(D124:D129)</f>
        <v>30</v>
      </c>
      <c r="E130" s="17" t="s">
        <v>338</v>
      </c>
      <c r="F130" s="18">
        <v>0.05</v>
      </c>
      <c r="G130" s="19"/>
      <c r="H130" s="20"/>
    </row>
    <row r="131" spans="1:8" x14ac:dyDescent="0.2">
      <c r="A131" s="90" t="s">
        <v>119</v>
      </c>
      <c r="B131" s="25" t="s">
        <v>339</v>
      </c>
      <c r="C131" s="16">
        <v>453</v>
      </c>
      <c r="D131" s="16">
        <f>SUM(D119:D130)</f>
        <v>70</v>
      </c>
      <c r="E131" s="17" t="s">
        <v>340</v>
      </c>
      <c r="F131" s="18">
        <v>0.05</v>
      </c>
      <c r="G131" s="19"/>
    </row>
    <row r="132" spans="1:8" x14ac:dyDescent="0.2">
      <c r="A132" s="89" t="s">
        <v>118</v>
      </c>
      <c r="B132" s="14" t="s">
        <v>341</v>
      </c>
      <c r="C132" s="15">
        <v>350</v>
      </c>
      <c r="D132" s="16">
        <f>SUM(D126:D131)</f>
        <v>123</v>
      </c>
      <c r="E132" s="17" t="s">
        <v>342</v>
      </c>
      <c r="F132" s="18">
        <v>0.09</v>
      </c>
      <c r="G132" s="19"/>
      <c r="H132" s="20"/>
    </row>
    <row r="133" spans="1:8" x14ac:dyDescent="0.2">
      <c r="A133" s="89" t="s">
        <v>122</v>
      </c>
      <c r="B133" s="14" t="s">
        <v>343</v>
      </c>
      <c r="C133" s="15">
        <v>311</v>
      </c>
      <c r="D133" s="16">
        <f>SUM(D126:D132)</f>
        <v>246</v>
      </c>
      <c r="E133" s="17" t="s">
        <v>222</v>
      </c>
      <c r="F133" s="18">
        <v>0.05</v>
      </c>
      <c r="G133" s="19"/>
      <c r="H133" s="20"/>
    </row>
    <row r="134" spans="1:8" x14ac:dyDescent="0.2">
      <c r="A134" s="93"/>
      <c r="B134" s="31"/>
      <c r="C134" s="16">
        <f>SUM(C3:C133)-SUM(C57,C64,C77,C103)</f>
        <v>3236</v>
      </c>
      <c r="D134" s="16">
        <f>SUM(D3:D133)-SUM(D57,D64,D77,D103)</f>
        <v>1474</v>
      </c>
    </row>
  </sheetData>
  <autoFilter ref="A2:J134"/>
  <customSheetViews>
    <customSheetView guid="{36D49188-ADE2-4A95-8DDF-5BBDA6DC0B22}" showGridLines="0" showAutoFilter="1" state="hidden">
      <selection activeCell="I132" sqref="I132"/>
      <pageMargins left="0.75" right="0.75" top="1" bottom="1" header="0.5" footer="0.5"/>
      <pageSetup orientation="landscape" r:id="rId1"/>
      <headerFooter alignWithMargins="0"/>
      <autoFilter ref="A2:J134"/>
    </customSheetView>
    <customSheetView guid="{B9347818-590C-4BE4-A4F9-54B8C53109A5}" showGridLines="0" showAutoFilter="1" state="hidden">
      <selection activeCell="I132" sqref="I132"/>
      <pageMargins left="0.75" right="0.75" top="1" bottom="1" header="0.5" footer="0.5"/>
      <pageSetup orientation="landscape" r:id="rId2"/>
      <headerFooter alignWithMargins="0"/>
      <autoFilter ref="A2:J134"/>
    </customSheetView>
    <customSheetView guid="{41310702-AC70-4FA1-877D-43879F2D51B9}" showGridLines="0" showAutoFilter="1" state="hidden">
      <selection activeCell="I132" sqref="I132"/>
      <pageMargins left="0.75" right="0.75" top="1" bottom="1" header="0.5" footer="0.5"/>
      <pageSetup orientation="landscape" r:id="rId3"/>
      <headerFooter alignWithMargins="0"/>
      <autoFilter ref="A2:J134"/>
    </customSheetView>
    <customSheetView guid="{232FCA68-035D-4C32-A869-A95FA8C1DF1B}" showGridLines="0" showAutoFilter="1" state="hidden">
      <selection activeCell="I132" sqref="I132"/>
      <pageMargins left="0.75" right="0.75" top="1" bottom="1" header="0.5" footer="0.5"/>
      <pageSetup orientation="landscape" r:id="rId4"/>
      <headerFooter alignWithMargins="0"/>
      <autoFilter ref="A2:J134"/>
    </customSheetView>
    <customSheetView guid="{44594B27-9C70-41F1-9630-666DBB02377F}" showGridLines="0" showAutoFilter="1" state="hidden">
      <selection activeCell="I132" sqref="I132"/>
      <pageMargins left="0.75" right="0.75" top="1" bottom="1" header="0.5" footer="0.5"/>
      <pageSetup orientation="landscape" r:id="rId5"/>
      <headerFooter alignWithMargins="0"/>
      <autoFilter ref="A2:J134"/>
    </customSheetView>
    <customSheetView guid="{D084C74A-34CE-4171-80D6-1BE5E86C1BB8}" showGridLines="0" showAutoFilter="1" state="hidden">
      <selection activeCell="I132" sqref="I132"/>
      <pageMargins left="0.75" right="0.75" top="1" bottom="1" header="0.5" footer="0.5"/>
      <pageSetup orientation="landscape" r:id="rId6"/>
      <headerFooter alignWithMargins="0"/>
      <autoFilter ref="A2:J134"/>
    </customSheetView>
    <customSheetView guid="{11ACEF14-545C-49E6-945B-21A6C679328A}" showGridLines="0" showAutoFilter="1" state="hidden">
      <selection activeCell="I132" sqref="I132"/>
      <pageMargins left="0.75" right="0.75" top="1" bottom="1" header="0.5" footer="0.5"/>
      <pageSetup orientation="landscape" r:id="rId7"/>
      <headerFooter alignWithMargins="0"/>
      <autoFilter ref="A2:J134"/>
    </customSheetView>
  </customSheetViews>
  <mergeCells count="1">
    <mergeCell ref="A1:F1"/>
  </mergeCells>
  <pageMargins left="0.75" right="0.75" top="1" bottom="1" header="0.5" footer="0.5"/>
  <pageSetup orientation="landscape" r:id="rId8"/>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6D49188-ADE2-4A95-8DDF-5BBDA6DC0B22}">
      <pageMargins left="0.7" right="0.7" top="0.75" bottom="0.75" header="0.3" footer="0.3"/>
    </customSheetView>
    <customSheetView guid="{B9347818-590C-4BE4-A4F9-54B8C53109A5}">
      <pageMargins left="0.7" right="0.7" top="0.75" bottom="0.75" header="0.3" footer="0.3"/>
    </customSheetView>
    <customSheetView guid="{41310702-AC70-4FA1-877D-43879F2D51B9}">
      <pageMargins left="0.7" right="0.7" top="0.75" bottom="0.75" header="0.3" footer="0.3"/>
    </customSheetView>
    <customSheetView guid="{11ACEF14-545C-49E6-945B-21A6C679328A}">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tabSelected="1" zoomScaleNormal="110" workbookViewId="0">
      <selection activeCell="B3" sqref="B3:E3"/>
    </sheetView>
  </sheetViews>
  <sheetFormatPr defaultColWidth="9.140625" defaultRowHeight="15" x14ac:dyDescent="0.25"/>
  <cols>
    <col min="1" max="1" width="5.7109375" style="58" customWidth="1"/>
    <col min="2" max="2" width="27.7109375" style="58" customWidth="1"/>
    <col min="3" max="3" width="52.140625" style="58" customWidth="1"/>
    <col min="4" max="4" width="27.85546875" style="58" customWidth="1"/>
    <col min="5" max="5" width="50" style="58" customWidth="1"/>
    <col min="6" max="16384" width="9.140625" style="58"/>
  </cols>
  <sheetData>
    <row r="1" spans="2:13" s="53" customFormat="1" ht="18.75" customHeight="1" x14ac:dyDescent="0.3">
      <c r="B1" s="244" t="s">
        <v>426</v>
      </c>
      <c r="C1" s="245"/>
      <c r="D1" s="245"/>
      <c r="E1" s="245"/>
      <c r="F1" s="36"/>
      <c r="G1" s="36"/>
      <c r="H1" s="36"/>
      <c r="I1" s="36"/>
      <c r="J1" s="36"/>
      <c r="K1" s="36"/>
      <c r="L1" s="36"/>
      <c r="M1" s="36"/>
    </row>
    <row r="2" spans="2:13" s="53" customFormat="1" ht="15.75" x14ac:dyDescent="0.25">
      <c r="B2" s="55"/>
      <c r="C2" s="56"/>
      <c r="D2" s="57"/>
      <c r="E2" s="36"/>
    </row>
    <row r="3" spans="2:13" ht="45" customHeight="1" x14ac:dyDescent="0.25">
      <c r="B3" s="246" t="s">
        <v>439</v>
      </c>
      <c r="C3" s="246"/>
      <c r="D3" s="246"/>
      <c r="E3" s="246"/>
    </row>
    <row r="5" spans="2:13" ht="30" customHeight="1" x14ac:dyDescent="0.25">
      <c r="B5" s="247" t="s">
        <v>525</v>
      </c>
      <c r="C5" s="247"/>
      <c r="D5" s="247"/>
      <c r="E5" s="247"/>
    </row>
    <row r="6" spans="2:13" x14ac:dyDescent="0.25">
      <c r="B6" s="59"/>
      <c r="D6" s="59"/>
      <c r="E6" s="60"/>
    </row>
    <row r="7" spans="2:13" x14ac:dyDescent="0.25">
      <c r="B7" s="67" t="s">
        <v>364</v>
      </c>
      <c r="C7" s="67" t="s">
        <v>365</v>
      </c>
      <c r="D7" s="67" t="s">
        <v>364</v>
      </c>
      <c r="E7" s="67" t="s">
        <v>366</v>
      </c>
    </row>
    <row r="8" spans="2:13" ht="15" customHeight="1" x14ac:dyDescent="0.25">
      <c r="B8" s="68"/>
      <c r="C8" s="63"/>
      <c r="D8" s="69"/>
      <c r="E8" s="69"/>
    </row>
    <row r="9" spans="2:13" ht="15" customHeight="1" x14ac:dyDescent="0.25">
      <c r="B9" s="68"/>
      <c r="C9" s="63"/>
      <c r="D9" s="69"/>
      <c r="E9" s="69"/>
    </row>
    <row r="10" spans="2:13" ht="15" customHeight="1" x14ac:dyDescent="0.25">
      <c r="B10" s="68"/>
      <c r="C10" s="63"/>
      <c r="D10" s="69"/>
      <c r="E10" s="69"/>
    </row>
    <row r="11" spans="2:13" ht="15" customHeight="1" x14ac:dyDescent="0.25">
      <c r="B11" s="68"/>
      <c r="C11" s="63"/>
      <c r="D11" s="69"/>
      <c r="E11" s="69"/>
    </row>
    <row r="12" spans="2:13" ht="15" customHeight="1" x14ac:dyDescent="0.25">
      <c r="B12" s="68"/>
      <c r="C12" s="63"/>
      <c r="D12" s="69"/>
      <c r="E12" s="69"/>
    </row>
    <row r="14" spans="2:13" x14ac:dyDescent="0.25">
      <c r="B14" s="61" t="s">
        <v>362</v>
      </c>
      <c r="C14" s="248" t="s">
        <v>363</v>
      </c>
      <c r="D14" s="248"/>
      <c r="E14" s="62" t="s">
        <v>357</v>
      </c>
    </row>
    <row r="15" spans="2:13" ht="15" customHeight="1" x14ac:dyDescent="0.25">
      <c r="B15" s="63"/>
      <c r="C15" s="249" t="s">
        <v>608</v>
      </c>
      <c r="D15" s="250"/>
      <c r="E15" s="64"/>
    </row>
    <row r="16" spans="2:13" ht="15" customHeight="1" x14ac:dyDescent="0.25">
      <c r="B16" s="63"/>
      <c r="C16" s="243"/>
      <c r="D16" s="243"/>
      <c r="E16" s="64"/>
    </row>
    <row r="17" spans="2:5" ht="15" customHeight="1" x14ac:dyDescent="0.25">
      <c r="B17" s="63"/>
      <c r="C17" s="243"/>
      <c r="D17" s="243"/>
      <c r="E17" s="64"/>
    </row>
    <row r="18" spans="2:5" ht="15" customHeight="1" x14ac:dyDescent="0.25">
      <c r="B18" s="63"/>
      <c r="C18" s="243"/>
      <c r="D18" s="243"/>
      <c r="E18" s="64"/>
    </row>
    <row r="19" spans="2:5" ht="15" customHeight="1" x14ac:dyDescent="0.25">
      <c r="B19" s="63"/>
      <c r="C19" s="243"/>
      <c r="D19" s="243"/>
      <c r="E19" s="64"/>
    </row>
    <row r="20" spans="2:5" ht="15" customHeight="1" x14ac:dyDescent="0.25">
      <c r="B20" s="63"/>
      <c r="C20" s="243"/>
      <c r="D20" s="243"/>
      <c r="E20" s="64"/>
    </row>
    <row r="21" spans="2:5" ht="15" customHeight="1" x14ac:dyDescent="0.25">
      <c r="B21" s="63"/>
      <c r="C21" s="243"/>
      <c r="D21" s="243"/>
      <c r="E21" s="64"/>
    </row>
    <row r="22" spans="2:5" ht="15" customHeight="1" x14ac:dyDescent="0.25">
      <c r="B22" s="63"/>
      <c r="C22" s="243"/>
      <c r="D22" s="243"/>
      <c r="E22" s="64"/>
    </row>
    <row r="23" spans="2:5" ht="15" customHeight="1" x14ac:dyDescent="0.25">
      <c r="B23" s="63"/>
      <c r="C23" s="243"/>
      <c r="D23" s="243"/>
      <c r="E23" s="64"/>
    </row>
    <row r="24" spans="2:5" ht="15" customHeight="1" x14ac:dyDescent="0.25">
      <c r="B24" s="63"/>
      <c r="C24" s="243"/>
      <c r="D24" s="243"/>
      <c r="E24" s="64"/>
    </row>
    <row r="25" spans="2:5" ht="15" customHeight="1" x14ac:dyDescent="0.25">
      <c r="B25" s="63"/>
      <c r="C25" s="243"/>
      <c r="D25" s="243"/>
      <c r="E25" s="64"/>
    </row>
    <row r="26" spans="2:5" ht="15" customHeight="1" x14ac:dyDescent="0.25">
      <c r="B26" s="63"/>
      <c r="C26" s="243"/>
      <c r="D26" s="243"/>
      <c r="E26" s="64"/>
    </row>
    <row r="27" spans="2:5" ht="15" customHeight="1" x14ac:dyDescent="0.25">
      <c r="B27" s="63"/>
      <c r="C27" s="243"/>
      <c r="D27" s="243"/>
      <c r="E27" s="64"/>
    </row>
    <row r="28" spans="2:5" ht="15" customHeight="1" x14ac:dyDescent="0.25">
      <c r="B28" s="63"/>
      <c r="C28" s="243"/>
      <c r="D28" s="243"/>
      <c r="E28" s="64"/>
    </row>
    <row r="29" spans="2:5" ht="15" customHeight="1" x14ac:dyDescent="0.25">
      <c r="B29" s="63"/>
      <c r="C29" s="243"/>
      <c r="D29" s="243"/>
      <c r="E29" s="64"/>
    </row>
    <row r="30" spans="2:5" ht="15" customHeight="1" x14ac:dyDescent="0.25">
      <c r="B30" s="63"/>
      <c r="C30" s="243"/>
      <c r="D30" s="243"/>
      <c r="E30" s="64"/>
    </row>
    <row r="31" spans="2:5" ht="15" customHeight="1" x14ac:dyDescent="0.25">
      <c r="B31" s="63"/>
      <c r="C31" s="243"/>
      <c r="D31" s="243"/>
      <c r="E31" s="64"/>
    </row>
    <row r="32" spans="2:5" ht="15" customHeight="1" x14ac:dyDescent="0.25">
      <c r="B32" s="63"/>
      <c r="C32" s="243"/>
      <c r="D32" s="243"/>
      <c r="E32" s="64"/>
    </row>
    <row r="33" spans="2:5" ht="15" customHeight="1" x14ac:dyDescent="0.25">
      <c r="B33" s="63"/>
      <c r="C33" s="243"/>
      <c r="D33" s="243"/>
      <c r="E33" s="64"/>
    </row>
    <row r="34" spans="2:5" ht="15" customHeight="1" x14ac:dyDescent="0.25">
      <c r="B34" s="63"/>
      <c r="C34" s="243"/>
      <c r="D34" s="243"/>
      <c r="E34" s="64"/>
    </row>
    <row r="35" spans="2:5" ht="15" customHeight="1" x14ac:dyDescent="0.25">
      <c r="B35" s="63"/>
      <c r="C35" s="243"/>
      <c r="D35" s="243"/>
      <c r="E35" s="63"/>
    </row>
    <row r="36" spans="2:5" x14ac:dyDescent="0.25">
      <c r="B36" s="65"/>
      <c r="C36" s="66"/>
      <c r="D36" s="66"/>
      <c r="E36" s="65"/>
    </row>
  </sheetData>
  <customSheetViews>
    <customSheetView guid="{36D49188-ADE2-4A95-8DDF-5BBDA6DC0B22}" showPageBreaks="1" printArea="1">
      <selection activeCell="B3" sqref="B3:E3"/>
      <pageMargins left="0.45" right="0.45" top="0.5" bottom="0.5" header="0.3" footer="0.05"/>
      <pageSetup scale="80" orientation="landscape" r:id="rId1"/>
      <headerFooter>
        <oddFooter>&amp;R&amp;P</oddFooter>
      </headerFooter>
    </customSheetView>
    <customSheetView guid="{B9347818-590C-4BE4-A4F9-54B8C53109A5}">
      <selection activeCell="B3" sqref="B3:E3"/>
      <pageMargins left="0.45" right="0.45" top="0.5" bottom="0.5" header="0.3" footer="0.05"/>
      <pageSetup scale="80" orientation="landscape" r:id="rId2"/>
      <headerFooter>
        <oddFooter>&amp;R&amp;P</oddFooter>
      </headerFooter>
    </customSheetView>
    <customSheetView guid="{41310702-AC70-4FA1-877D-43879F2D51B9}">
      <selection activeCell="H19" sqref="H19"/>
      <pageMargins left="0.45" right="0.45" top="0.5" bottom="0.5" header="0.3" footer="0.05"/>
      <pageSetup scale="80" orientation="landscape" r:id="rId3"/>
      <headerFooter>
        <oddFooter>&amp;R&amp;P</oddFooter>
      </headerFooter>
    </customSheetView>
    <customSheetView guid="{232FCA68-035D-4C32-A869-A95FA8C1DF1B}" showPageBreaks="1" printArea="1">
      <selection activeCell="H19" sqref="H19"/>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D084C74A-34CE-4171-80D6-1BE5E86C1BB8}" showPageBreaks="1" printArea="1">
      <pageMargins left="0.45" right="0.45" top="0.5" bottom="0.5" header="0.3" footer="0.05"/>
      <pageSetup scale="80" orientation="landscape" r:id="rId6"/>
      <headerFooter>
        <oddFooter>&amp;R&amp;P</oddFooter>
      </headerFooter>
    </customSheetView>
    <customSheetView guid="{11ACEF14-545C-49E6-945B-21A6C679328A}" showPageBreaks="1" printArea="1">
      <selection activeCell="H19" sqref="H19"/>
      <pageMargins left="0.45" right="0.45" top="0.5" bottom="0.5" header="0.3" footer="0.05"/>
      <pageSetup scale="80" orientation="landscape" r:id="rId7"/>
      <headerFooter>
        <oddFooter>&amp;R&amp;P</oddFooter>
      </headerFooter>
    </customSheetView>
  </customSheetViews>
  <mergeCells count="25">
    <mergeCell ref="C16:D16"/>
    <mergeCell ref="B1:E1"/>
    <mergeCell ref="B3:E3"/>
    <mergeCell ref="B5:E5"/>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Enter the name of each member of the district's DCIP planning team." sqref="B15:B35"/>
  </dataValidations>
  <pageMargins left="0.45" right="0.45" top="0.5" bottom="0.5" header="0.3" footer="0.05"/>
  <pageSetup scale="80" orientation="landscape" r:id="rId8"/>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48"/>
  <sheetViews>
    <sheetView zoomScaleNormal="110" workbookViewId="0">
      <selection activeCell="G15" sqref="G15"/>
    </sheetView>
  </sheetViews>
  <sheetFormatPr defaultColWidth="9.140625" defaultRowHeight="15.75" x14ac:dyDescent="0.25"/>
  <cols>
    <col min="1" max="1" width="5.7109375" style="54" customWidth="1"/>
    <col min="2" max="2" width="14.7109375" style="54" customWidth="1"/>
    <col min="3" max="3" width="9.85546875" style="54" customWidth="1"/>
    <col min="4" max="4" width="14.7109375" style="54" customWidth="1"/>
    <col min="5" max="5" width="9.85546875" style="54" customWidth="1"/>
    <col min="6" max="6" width="14.7109375" style="54" customWidth="1"/>
    <col min="7" max="7" width="9.85546875" style="54" customWidth="1"/>
    <col min="8" max="8" width="15.28515625" style="54" bestFit="1" customWidth="1"/>
    <col min="9" max="9" width="9.85546875" style="54" customWidth="1"/>
    <col min="10" max="10" width="14.7109375" style="54" customWidth="1"/>
    <col min="11" max="11" width="9.85546875" style="54" customWidth="1"/>
    <col min="12" max="12" width="14.7109375" style="54" customWidth="1"/>
    <col min="13" max="13" width="9.85546875" style="54" customWidth="1"/>
    <col min="14" max="16384" width="9.140625" style="54"/>
  </cols>
  <sheetData>
    <row r="1" spans="2:13" ht="18.75" x14ac:dyDescent="0.3">
      <c r="B1" s="244" t="s">
        <v>437</v>
      </c>
      <c r="C1" s="260"/>
      <c r="D1" s="260"/>
      <c r="E1" s="260"/>
      <c r="F1" s="261"/>
      <c r="G1" s="261"/>
      <c r="H1" s="261"/>
      <c r="I1" s="261"/>
      <c r="J1" s="261"/>
      <c r="K1" s="261"/>
      <c r="L1" s="261"/>
      <c r="M1" s="261"/>
    </row>
    <row r="2" spans="2:13" ht="15.75" customHeight="1" x14ac:dyDescent="0.25">
      <c r="B2" s="72"/>
      <c r="C2" s="72"/>
      <c r="D2" s="72"/>
      <c r="E2" s="72"/>
      <c r="F2" s="72"/>
      <c r="G2" s="72"/>
      <c r="H2" s="72"/>
      <c r="I2" s="72"/>
      <c r="J2" s="72"/>
      <c r="K2" s="72"/>
      <c r="L2" s="72"/>
      <c r="M2" s="72"/>
    </row>
    <row r="3" spans="2:13" x14ac:dyDescent="0.25">
      <c r="B3" s="251" t="s">
        <v>437</v>
      </c>
      <c r="C3" s="251"/>
      <c r="D3" s="251"/>
      <c r="E3" s="251"/>
      <c r="F3" s="251"/>
      <c r="G3" s="251"/>
      <c r="H3" s="251"/>
      <c r="I3" s="259"/>
      <c r="J3" s="259"/>
      <c r="K3" s="259"/>
      <c r="L3" s="259"/>
      <c r="M3" s="259"/>
    </row>
    <row r="4" spans="2:13" s="71" customFormat="1" ht="45" customHeight="1" x14ac:dyDescent="0.25">
      <c r="B4" s="118" t="s">
        <v>440</v>
      </c>
      <c r="C4" s="153" t="s">
        <v>581</v>
      </c>
      <c r="D4" s="118" t="s">
        <v>367</v>
      </c>
      <c r="E4" s="105">
        <v>692</v>
      </c>
      <c r="F4" s="118" t="s">
        <v>368</v>
      </c>
      <c r="G4" s="209">
        <v>0.21</v>
      </c>
      <c r="H4" s="118" t="s">
        <v>369</v>
      </c>
      <c r="I4" s="209">
        <v>0.96</v>
      </c>
      <c r="J4" s="251"/>
      <c r="K4" s="251"/>
      <c r="L4" s="251"/>
      <c r="M4" s="251"/>
    </row>
    <row r="5" spans="2:13" ht="45" customHeight="1" x14ac:dyDescent="0.25">
      <c r="B5" s="118" t="s">
        <v>441</v>
      </c>
      <c r="C5" s="105" t="s">
        <v>582</v>
      </c>
      <c r="D5" s="118" t="s">
        <v>442</v>
      </c>
      <c r="E5" s="105" t="s">
        <v>583</v>
      </c>
      <c r="F5" s="118" t="s">
        <v>443</v>
      </c>
      <c r="G5" s="209">
        <v>0.1</v>
      </c>
      <c r="H5" s="118" t="s">
        <v>444</v>
      </c>
      <c r="I5" s="209">
        <v>0.11</v>
      </c>
      <c r="J5" s="251"/>
      <c r="K5" s="251"/>
      <c r="L5" s="251"/>
      <c r="M5" s="251"/>
    </row>
    <row r="6" spans="2:13" x14ac:dyDescent="0.25">
      <c r="B6" s="119"/>
      <c r="C6" s="119"/>
      <c r="D6" s="119"/>
      <c r="E6" s="119"/>
      <c r="F6" s="119"/>
      <c r="G6" s="119"/>
      <c r="H6" s="119"/>
      <c r="I6" s="119"/>
      <c r="J6" s="119"/>
      <c r="K6" s="119"/>
      <c r="L6" s="119"/>
      <c r="M6" s="119"/>
    </row>
    <row r="7" spans="2:13" s="71" customFormat="1" x14ac:dyDescent="0.25">
      <c r="B7" s="251" t="s">
        <v>468</v>
      </c>
      <c r="C7" s="251"/>
      <c r="D7" s="251"/>
      <c r="E7" s="251"/>
      <c r="F7" s="251"/>
      <c r="G7" s="251"/>
      <c r="H7" s="251"/>
      <c r="I7" s="259"/>
      <c r="J7" s="259"/>
      <c r="K7" s="259"/>
      <c r="L7" s="259"/>
      <c r="M7" s="259"/>
    </row>
    <row r="8" spans="2:13" s="71" customFormat="1" ht="60" customHeight="1" x14ac:dyDescent="0.25">
      <c r="B8" s="118" t="s">
        <v>370</v>
      </c>
      <c r="C8" s="105"/>
      <c r="D8" s="118" t="s">
        <v>371</v>
      </c>
      <c r="E8" s="209">
        <v>0.06</v>
      </c>
      <c r="F8" s="118" t="s">
        <v>372</v>
      </c>
      <c r="G8" s="209">
        <v>0.45</v>
      </c>
      <c r="H8" s="118" t="s">
        <v>445</v>
      </c>
      <c r="I8" s="209">
        <v>0.01</v>
      </c>
      <c r="J8" s="118" t="s">
        <v>373</v>
      </c>
      <c r="K8" s="209">
        <v>0.43</v>
      </c>
      <c r="L8" s="118" t="s">
        <v>374</v>
      </c>
      <c r="M8" s="209">
        <v>0.05</v>
      </c>
    </row>
    <row r="9" spans="2:13" s="71" customFormat="1" x14ac:dyDescent="0.25">
      <c r="B9" s="119"/>
      <c r="C9" s="119"/>
      <c r="D9" s="119"/>
      <c r="E9" s="119"/>
      <c r="F9" s="119"/>
      <c r="G9" s="119"/>
      <c r="H9" s="119"/>
      <c r="I9" s="119"/>
      <c r="J9" s="119"/>
      <c r="K9" s="119"/>
      <c r="L9" s="119"/>
      <c r="M9" s="119"/>
    </row>
    <row r="10" spans="2:13" s="71" customFormat="1" x14ac:dyDescent="0.25">
      <c r="B10" s="251" t="s">
        <v>446</v>
      </c>
      <c r="C10" s="251"/>
      <c r="D10" s="251"/>
      <c r="E10" s="251"/>
      <c r="F10" s="251"/>
      <c r="G10" s="251"/>
      <c r="H10" s="251"/>
      <c r="I10" s="259"/>
      <c r="J10" s="259"/>
      <c r="K10" s="259"/>
      <c r="L10" s="259"/>
      <c r="M10" s="259"/>
    </row>
    <row r="11" spans="2:13" s="71" customFormat="1" ht="45" customHeight="1" x14ac:dyDescent="0.25">
      <c r="B11" s="257" t="s">
        <v>447</v>
      </c>
      <c r="C11" s="258"/>
      <c r="D11" s="120" t="s">
        <v>584</v>
      </c>
      <c r="E11" s="257" t="s">
        <v>448</v>
      </c>
      <c r="F11" s="258"/>
      <c r="G11" s="105">
        <v>1</v>
      </c>
      <c r="H11" s="257" t="s">
        <v>449</v>
      </c>
      <c r="I11" s="258"/>
      <c r="J11" s="120">
        <v>0</v>
      </c>
      <c r="K11" s="257" t="s">
        <v>450</v>
      </c>
      <c r="L11" s="258"/>
      <c r="M11" s="105">
        <v>3</v>
      </c>
    </row>
    <row r="12" spans="2:13" s="71" customFormat="1" ht="45" customHeight="1" x14ac:dyDescent="0.25">
      <c r="B12" s="257" t="s">
        <v>515</v>
      </c>
      <c r="C12" s="258"/>
      <c r="D12" s="210">
        <v>0</v>
      </c>
      <c r="E12" s="257" t="s">
        <v>451</v>
      </c>
      <c r="F12" s="258"/>
      <c r="G12" s="209">
        <v>0</v>
      </c>
      <c r="H12" s="257" t="s">
        <v>452</v>
      </c>
      <c r="I12" s="258"/>
      <c r="J12" s="210">
        <v>0.33</v>
      </c>
      <c r="K12" s="257" t="s">
        <v>453</v>
      </c>
      <c r="L12" s="258"/>
      <c r="M12" s="105">
        <v>7</v>
      </c>
    </row>
    <row r="13" spans="2:13" s="71" customFormat="1" x14ac:dyDescent="0.25">
      <c r="B13" s="119"/>
      <c r="C13" s="119"/>
      <c r="D13" s="119"/>
      <c r="E13" s="119"/>
      <c r="F13" s="119"/>
      <c r="G13" s="119"/>
      <c r="H13" s="119"/>
      <c r="I13" s="119"/>
      <c r="J13" s="119"/>
      <c r="K13" s="119"/>
      <c r="L13" s="119"/>
      <c r="M13" s="119"/>
    </row>
    <row r="14" spans="2:13" s="71" customFormat="1" x14ac:dyDescent="0.25">
      <c r="B14" s="251" t="s">
        <v>375</v>
      </c>
      <c r="C14" s="251"/>
      <c r="D14" s="251"/>
      <c r="E14" s="251"/>
      <c r="F14" s="251"/>
      <c r="G14" s="251"/>
      <c r="H14" s="251"/>
      <c r="I14" s="259"/>
      <c r="J14" s="259"/>
      <c r="K14" s="259"/>
      <c r="L14" s="259"/>
      <c r="M14" s="259"/>
    </row>
    <row r="15" spans="2:13" ht="45" customHeight="1" x14ac:dyDescent="0.25">
      <c r="B15" s="257" t="s">
        <v>454</v>
      </c>
      <c r="C15" s="258"/>
      <c r="D15" s="105" t="s">
        <v>585</v>
      </c>
      <c r="E15" s="257" t="s">
        <v>455</v>
      </c>
      <c r="F15" s="258"/>
      <c r="G15" s="105" t="s">
        <v>586</v>
      </c>
      <c r="H15" s="257" t="s">
        <v>526</v>
      </c>
      <c r="I15" s="258"/>
      <c r="J15" s="105" t="s">
        <v>586</v>
      </c>
      <c r="K15" s="257" t="s">
        <v>527</v>
      </c>
      <c r="L15" s="258"/>
      <c r="M15" s="105" t="s">
        <v>585</v>
      </c>
    </row>
    <row r="16" spans="2:13" s="107" customFormat="1" ht="45" customHeight="1" x14ac:dyDescent="0.25">
      <c r="B16" s="257" t="s">
        <v>456</v>
      </c>
      <c r="C16" s="258"/>
      <c r="D16" s="105" t="s">
        <v>586</v>
      </c>
      <c r="E16" s="257" t="s">
        <v>457</v>
      </c>
      <c r="F16" s="258"/>
      <c r="G16" s="105" t="s">
        <v>586</v>
      </c>
      <c r="H16" s="257" t="s">
        <v>458</v>
      </c>
      <c r="I16" s="258"/>
      <c r="J16" s="105" t="s">
        <v>585</v>
      </c>
      <c r="K16" s="257" t="s">
        <v>459</v>
      </c>
      <c r="L16" s="258"/>
      <c r="M16" s="105" t="s">
        <v>585</v>
      </c>
    </row>
    <row r="17" spans="2:13" s="107" customFormat="1" ht="45" customHeight="1" x14ac:dyDescent="0.25">
      <c r="B17" s="257" t="s">
        <v>460</v>
      </c>
      <c r="C17" s="258"/>
      <c r="D17" s="209">
        <v>0.12</v>
      </c>
      <c r="E17" s="257" t="s">
        <v>461</v>
      </c>
      <c r="F17" s="258"/>
      <c r="G17" s="209">
        <v>0.18</v>
      </c>
      <c r="H17" s="257" t="s">
        <v>462</v>
      </c>
      <c r="I17" s="258"/>
      <c r="J17" s="209">
        <v>0.77</v>
      </c>
      <c r="K17" s="257" t="s">
        <v>463</v>
      </c>
      <c r="L17" s="258"/>
      <c r="M17" s="105" t="s">
        <v>587</v>
      </c>
    </row>
    <row r="18" spans="2:13" s="107" customFormat="1" ht="45" customHeight="1" x14ac:dyDescent="0.25">
      <c r="B18" s="257" t="s">
        <v>464</v>
      </c>
      <c r="C18" s="258"/>
      <c r="D18" s="105" t="s">
        <v>587</v>
      </c>
      <c r="E18" s="257" t="s">
        <v>465</v>
      </c>
      <c r="F18" s="258"/>
      <c r="G18" s="105" t="s">
        <v>587</v>
      </c>
      <c r="H18" s="257" t="s">
        <v>466</v>
      </c>
      <c r="I18" s="258"/>
      <c r="J18" s="105" t="s">
        <v>587</v>
      </c>
      <c r="K18" s="257" t="s">
        <v>467</v>
      </c>
      <c r="L18" s="258"/>
      <c r="M18" s="105" t="s">
        <v>587</v>
      </c>
    </row>
    <row r="19" spans="2:13" s="174" customFormat="1" ht="45" customHeight="1" x14ac:dyDescent="0.25">
      <c r="B19" s="255" t="s">
        <v>536</v>
      </c>
      <c r="C19" s="256"/>
      <c r="D19" s="177" t="s">
        <v>587</v>
      </c>
      <c r="E19" s="255" t="s">
        <v>537</v>
      </c>
      <c r="F19" s="256"/>
      <c r="G19" s="177" t="s">
        <v>587</v>
      </c>
      <c r="H19" s="251"/>
      <c r="I19" s="251"/>
      <c r="J19" s="251"/>
      <c r="K19" s="252"/>
      <c r="L19" s="253"/>
      <c r="M19" s="254"/>
    </row>
    <row r="20" spans="2:13" s="107" customFormat="1" ht="15.75" customHeight="1" x14ac:dyDescent="0.25">
      <c r="B20" s="137"/>
      <c r="C20" s="135"/>
      <c r="D20" s="136"/>
      <c r="E20" s="137"/>
      <c r="F20" s="135"/>
      <c r="G20" s="136"/>
      <c r="H20" s="137"/>
      <c r="I20" s="135"/>
      <c r="J20" s="136"/>
      <c r="K20" s="137"/>
      <c r="L20" s="135"/>
      <c r="M20" s="136"/>
    </row>
    <row r="21" spans="2:13" s="122" customFormat="1" ht="15.75" customHeight="1" x14ac:dyDescent="0.25">
      <c r="B21" s="72"/>
      <c r="C21" s="138"/>
      <c r="D21" s="139"/>
      <c r="E21" s="72"/>
      <c r="F21" s="138"/>
      <c r="G21" s="139"/>
      <c r="H21" s="72"/>
      <c r="I21" s="138"/>
      <c r="J21" s="139"/>
      <c r="K21" s="72"/>
      <c r="L21" s="138"/>
      <c r="M21" s="139"/>
    </row>
    <row r="22" spans="2:13" s="107" customFormat="1" ht="15.75" customHeight="1" x14ac:dyDescent="0.25">
      <c r="B22" s="267" t="s">
        <v>376</v>
      </c>
      <c r="C22" s="268"/>
      <c r="D22" s="268"/>
      <c r="E22" s="268"/>
      <c r="F22" s="268"/>
      <c r="G22" s="268"/>
      <c r="H22" s="268"/>
      <c r="I22" s="268"/>
      <c r="J22" s="268"/>
      <c r="K22" s="268"/>
      <c r="L22" s="268"/>
      <c r="M22" s="269"/>
    </row>
    <row r="23" spans="2:13" s="107" customFormat="1" ht="15.75" customHeight="1" x14ac:dyDescent="0.25">
      <c r="B23" s="262" t="s">
        <v>587</v>
      </c>
      <c r="C23" s="263"/>
      <c r="D23" s="264" t="s">
        <v>377</v>
      </c>
      <c r="E23" s="265"/>
      <c r="F23" s="265"/>
      <c r="G23" s="266"/>
      <c r="H23" s="262" t="s">
        <v>585</v>
      </c>
      <c r="I23" s="263"/>
      <c r="J23" s="264" t="s">
        <v>378</v>
      </c>
      <c r="K23" s="265"/>
      <c r="L23" s="265"/>
      <c r="M23" s="266"/>
    </row>
    <row r="24" spans="2:13" ht="15.75" customHeight="1" x14ac:dyDescent="0.25">
      <c r="B24" s="262" t="s">
        <v>585</v>
      </c>
      <c r="C24" s="263"/>
      <c r="D24" s="264" t="s">
        <v>379</v>
      </c>
      <c r="E24" s="265"/>
      <c r="F24" s="265"/>
      <c r="G24" s="266"/>
      <c r="H24" s="262" t="s">
        <v>587</v>
      </c>
      <c r="I24" s="263"/>
      <c r="J24" s="264" t="s">
        <v>380</v>
      </c>
      <c r="K24" s="265"/>
      <c r="L24" s="265"/>
      <c r="M24" s="266"/>
    </row>
    <row r="25" spans="2:13" s="71" customFormat="1" ht="15.75" customHeight="1" x14ac:dyDescent="0.25">
      <c r="B25" s="262" t="s">
        <v>585</v>
      </c>
      <c r="C25" s="263"/>
      <c r="D25" s="264" t="s">
        <v>381</v>
      </c>
      <c r="E25" s="265"/>
      <c r="F25" s="265"/>
      <c r="G25" s="266"/>
      <c r="H25" s="262" t="s">
        <v>587</v>
      </c>
      <c r="I25" s="263"/>
      <c r="J25" s="264" t="s">
        <v>382</v>
      </c>
      <c r="K25" s="265"/>
      <c r="L25" s="265"/>
      <c r="M25" s="266"/>
    </row>
    <row r="26" spans="2:13" s="71" customFormat="1" ht="15.75" customHeight="1" x14ac:dyDescent="0.25">
      <c r="B26" s="262" t="s">
        <v>585</v>
      </c>
      <c r="C26" s="263"/>
      <c r="D26" s="264" t="s">
        <v>383</v>
      </c>
      <c r="E26" s="265"/>
      <c r="F26" s="265"/>
      <c r="G26" s="266"/>
      <c r="H26" s="262" t="s">
        <v>587</v>
      </c>
      <c r="I26" s="263"/>
      <c r="J26" s="264" t="s">
        <v>384</v>
      </c>
      <c r="K26" s="265"/>
      <c r="L26" s="265"/>
      <c r="M26" s="266"/>
    </row>
    <row r="27" spans="2:13" ht="15.75" customHeight="1" x14ac:dyDescent="0.25">
      <c r="B27" s="262" t="s">
        <v>585</v>
      </c>
      <c r="C27" s="263"/>
      <c r="D27" s="264" t="s">
        <v>385</v>
      </c>
      <c r="E27" s="265"/>
      <c r="F27" s="265"/>
      <c r="G27" s="266"/>
      <c r="H27" s="262"/>
      <c r="I27" s="263"/>
      <c r="J27" s="264"/>
      <c r="K27" s="265"/>
      <c r="L27" s="265"/>
      <c r="M27" s="266"/>
    </row>
    <row r="28" spans="2:13" ht="15.75" customHeight="1" x14ac:dyDescent="0.25">
      <c r="B28" s="72"/>
      <c r="C28" s="72"/>
      <c r="D28" s="72"/>
      <c r="E28" s="72"/>
      <c r="F28" s="71"/>
      <c r="G28" s="71"/>
      <c r="H28" s="71"/>
      <c r="I28" s="71"/>
      <c r="J28" s="71"/>
      <c r="K28" s="71"/>
      <c r="L28" s="71"/>
      <c r="M28" s="71"/>
    </row>
    <row r="29" spans="2:13" ht="15.75" customHeight="1" x14ac:dyDescent="0.25">
      <c r="B29" s="270" t="s">
        <v>386</v>
      </c>
      <c r="C29" s="271"/>
      <c r="D29" s="271"/>
      <c r="E29" s="271"/>
      <c r="F29" s="271"/>
      <c r="G29" s="271"/>
      <c r="H29" s="271"/>
      <c r="I29" s="271"/>
      <c r="J29" s="271"/>
      <c r="K29" s="271"/>
      <c r="L29" s="271"/>
      <c r="M29" s="271"/>
    </row>
    <row r="30" spans="2:13" ht="15.75" customHeight="1" x14ac:dyDescent="0.25">
      <c r="B30" s="262" t="s">
        <v>587</v>
      </c>
      <c r="C30" s="263"/>
      <c r="D30" s="264" t="s">
        <v>377</v>
      </c>
      <c r="E30" s="265"/>
      <c r="F30" s="265"/>
      <c r="G30" s="266"/>
      <c r="H30" s="262" t="s">
        <v>585</v>
      </c>
      <c r="I30" s="263"/>
      <c r="J30" s="264" t="s">
        <v>378</v>
      </c>
      <c r="K30" s="265"/>
      <c r="L30" s="265"/>
      <c r="M30" s="266"/>
    </row>
    <row r="31" spans="2:13" ht="15.75" customHeight="1" x14ac:dyDescent="0.25">
      <c r="B31" s="262" t="s">
        <v>585</v>
      </c>
      <c r="C31" s="263"/>
      <c r="D31" s="264" t="s">
        <v>379</v>
      </c>
      <c r="E31" s="265"/>
      <c r="F31" s="265"/>
      <c r="G31" s="266"/>
      <c r="H31" s="262" t="s">
        <v>587</v>
      </c>
      <c r="I31" s="263"/>
      <c r="J31" s="264" t="s">
        <v>380</v>
      </c>
      <c r="K31" s="265"/>
      <c r="L31" s="265"/>
      <c r="M31" s="266"/>
    </row>
    <row r="32" spans="2:13" ht="15.75" customHeight="1" x14ac:dyDescent="0.25">
      <c r="B32" s="262" t="s">
        <v>585</v>
      </c>
      <c r="C32" s="263"/>
      <c r="D32" s="264" t="s">
        <v>381</v>
      </c>
      <c r="E32" s="265"/>
      <c r="F32" s="265"/>
      <c r="G32" s="266"/>
      <c r="H32" s="262" t="s">
        <v>587</v>
      </c>
      <c r="I32" s="263"/>
      <c r="J32" s="264" t="s">
        <v>382</v>
      </c>
      <c r="K32" s="265"/>
      <c r="L32" s="265"/>
      <c r="M32" s="266"/>
    </row>
    <row r="33" spans="2:13" s="71" customFormat="1" ht="15.75" customHeight="1" x14ac:dyDescent="0.25">
      <c r="B33" s="262" t="s">
        <v>585</v>
      </c>
      <c r="C33" s="263"/>
      <c r="D33" s="264" t="s">
        <v>383</v>
      </c>
      <c r="E33" s="265"/>
      <c r="F33" s="265"/>
      <c r="G33" s="266"/>
      <c r="H33" s="262" t="s">
        <v>587</v>
      </c>
      <c r="I33" s="263"/>
      <c r="J33" s="264" t="s">
        <v>384</v>
      </c>
      <c r="K33" s="265"/>
      <c r="L33" s="265"/>
      <c r="M33" s="266"/>
    </row>
    <row r="34" spans="2:13" ht="15.75" customHeight="1" x14ac:dyDescent="0.25">
      <c r="B34" s="262" t="s">
        <v>585</v>
      </c>
      <c r="C34" s="263"/>
      <c r="D34" s="264" t="s">
        <v>385</v>
      </c>
      <c r="E34" s="265"/>
      <c r="F34" s="265"/>
      <c r="G34" s="266"/>
      <c r="H34" s="262"/>
      <c r="I34" s="263"/>
      <c r="J34" s="264"/>
      <c r="K34" s="265"/>
      <c r="L34" s="265"/>
      <c r="M34" s="266"/>
    </row>
    <row r="35" spans="2:13" ht="15.75" customHeight="1" x14ac:dyDescent="0.25">
      <c r="B35" s="70"/>
      <c r="C35" s="70"/>
      <c r="D35" s="70"/>
      <c r="E35" s="70"/>
      <c r="F35" s="71"/>
      <c r="G35" s="71"/>
      <c r="H35" s="71"/>
      <c r="I35" s="71"/>
      <c r="J35" s="71"/>
      <c r="K35" s="71"/>
      <c r="L35" s="71"/>
      <c r="M35" s="71"/>
    </row>
    <row r="36" spans="2:13" ht="15.75" customHeight="1" x14ac:dyDescent="0.25">
      <c r="B36" s="275" t="s">
        <v>387</v>
      </c>
      <c r="C36" s="276"/>
      <c r="D36" s="276"/>
      <c r="E36" s="276"/>
      <c r="F36" s="277"/>
      <c r="G36" s="277"/>
      <c r="H36" s="277"/>
      <c r="I36" s="277"/>
      <c r="J36" s="277"/>
      <c r="K36" s="277"/>
      <c r="L36" s="277"/>
      <c r="M36" s="277"/>
    </row>
    <row r="37" spans="2:13" ht="15.75" customHeight="1" x14ac:dyDescent="0.25">
      <c r="B37" s="272" t="s">
        <v>587</v>
      </c>
      <c r="C37" s="273"/>
      <c r="D37" s="274" t="s">
        <v>377</v>
      </c>
      <c r="E37" s="273"/>
      <c r="F37" s="273"/>
      <c r="G37" s="273"/>
      <c r="H37" s="272" t="s">
        <v>587</v>
      </c>
      <c r="I37" s="273"/>
      <c r="J37" s="274" t="s">
        <v>378</v>
      </c>
      <c r="K37" s="273"/>
      <c r="L37" s="273"/>
      <c r="M37" s="273"/>
    </row>
    <row r="38" spans="2:13" ht="15.75" customHeight="1" x14ac:dyDescent="0.25">
      <c r="B38" s="272" t="s">
        <v>585</v>
      </c>
      <c r="C38" s="273"/>
      <c r="D38" s="274" t="s">
        <v>379</v>
      </c>
      <c r="E38" s="273"/>
      <c r="F38" s="273"/>
      <c r="G38" s="273"/>
      <c r="H38" s="272" t="s">
        <v>587</v>
      </c>
      <c r="I38" s="273"/>
      <c r="J38" s="274" t="s">
        <v>380</v>
      </c>
      <c r="K38" s="273"/>
      <c r="L38" s="273"/>
      <c r="M38" s="273"/>
    </row>
    <row r="39" spans="2:13" ht="15.75" customHeight="1" x14ac:dyDescent="0.25">
      <c r="B39" s="272" t="s">
        <v>586</v>
      </c>
      <c r="C39" s="273"/>
      <c r="D39" s="274" t="s">
        <v>381</v>
      </c>
      <c r="E39" s="273"/>
      <c r="F39" s="273"/>
      <c r="G39" s="273"/>
      <c r="H39" s="272" t="s">
        <v>587</v>
      </c>
      <c r="I39" s="273"/>
      <c r="J39" s="274" t="s">
        <v>382</v>
      </c>
      <c r="K39" s="273"/>
      <c r="L39" s="273"/>
      <c r="M39" s="273"/>
    </row>
    <row r="40" spans="2:13" s="71" customFormat="1" x14ac:dyDescent="0.25">
      <c r="B40" s="272" t="s">
        <v>587</v>
      </c>
      <c r="C40" s="273"/>
      <c r="D40" s="274" t="s">
        <v>383</v>
      </c>
      <c r="E40" s="273"/>
      <c r="F40" s="273"/>
      <c r="G40" s="273"/>
      <c r="H40" s="272" t="s">
        <v>587</v>
      </c>
      <c r="I40" s="273"/>
      <c r="J40" s="274" t="s">
        <v>384</v>
      </c>
      <c r="K40" s="273"/>
      <c r="L40" s="273"/>
      <c r="M40" s="273"/>
    </row>
    <row r="41" spans="2:13" ht="15.75" customHeight="1" x14ac:dyDescent="0.25">
      <c r="B41" s="272" t="s">
        <v>585</v>
      </c>
      <c r="C41" s="273"/>
      <c r="D41" s="274" t="s">
        <v>385</v>
      </c>
      <c r="E41" s="273"/>
      <c r="F41" s="273"/>
      <c r="G41" s="273"/>
      <c r="H41" s="272"/>
      <c r="I41" s="273"/>
      <c r="J41" s="274"/>
      <c r="K41" s="273"/>
      <c r="L41" s="273"/>
      <c r="M41" s="273"/>
    </row>
    <row r="42" spans="2:13" x14ac:dyDescent="0.25">
      <c r="B42" s="134"/>
      <c r="C42" s="73"/>
      <c r="D42" s="74"/>
      <c r="E42" s="73"/>
      <c r="F42" s="73"/>
      <c r="G42" s="73"/>
      <c r="H42" s="75"/>
      <c r="I42" s="73"/>
      <c r="J42" s="74"/>
      <c r="K42" s="73"/>
      <c r="L42" s="73"/>
      <c r="M42" s="73"/>
    </row>
    <row r="43" spans="2:13" x14ac:dyDescent="0.25">
      <c r="B43" s="275" t="s">
        <v>388</v>
      </c>
      <c r="C43" s="276"/>
      <c r="D43" s="276"/>
      <c r="E43" s="276"/>
      <c r="F43" s="277"/>
      <c r="G43" s="277"/>
      <c r="H43" s="277"/>
      <c r="I43" s="277"/>
      <c r="J43" s="277"/>
      <c r="K43" s="277"/>
      <c r="L43" s="277"/>
      <c r="M43" s="277"/>
    </row>
    <row r="44" spans="2:13" x14ac:dyDescent="0.25">
      <c r="B44" s="272"/>
      <c r="C44" s="273"/>
      <c r="D44" s="278" t="s">
        <v>384</v>
      </c>
      <c r="E44" s="237"/>
      <c r="F44" s="237"/>
      <c r="G44" s="237"/>
      <c r="H44" s="237"/>
      <c r="I44" s="237"/>
      <c r="J44" s="237"/>
      <c r="K44" s="237"/>
      <c r="L44" s="237"/>
      <c r="M44" s="238"/>
    </row>
    <row r="47" spans="2:13" s="71" customFormat="1" x14ac:dyDescent="0.25">
      <c r="B47" s="54"/>
      <c r="C47" s="54"/>
      <c r="D47" s="54"/>
      <c r="E47" s="54"/>
      <c r="F47" s="54"/>
      <c r="G47" s="54"/>
      <c r="H47" s="54"/>
      <c r="I47" s="54"/>
      <c r="J47" s="54"/>
      <c r="K47" s="54"/>
      <c r="L47" s="54"/>
      <c r="M47" s="54"/>
    </row>
    <row r="48" spans="2:13" ht="15.75" customHeight="1" x14ac:dyDescent="0.25"/>
  </sheetData>
  <customSheetViews>
    <customSheetView guid="{36D49188-ADE2-4A95-8DDF-5BBDA6DC0B22}" showPageBreaks="1" printArea="1">
      <selection activeCell="G15" sqref="G15"/>
      <rowBreaks count="2" manualBreakCount="2">
        <brk id="20" min="1" max="12" man="1"/>
        <brk id="44" min="1" max="12" man="1"/>
      </rowBreaks>
      <pageMargins left="0.45" right="0.45" top="0.5" bottom="0.5" header="0.3" footer="0.05"/>
      <printOptions horizontalCentered="1"/>
      <pageSetup scale="80" orientation="landscape" r:id="rId1"/>
      <headerFooter>
        <oddFooter>&amp;R&amp;P</oddFooter>
      </headerFooter>
    </customSheetView>
    <customSheetView guid="{B9347818-590C-4BE4-A4F9-54B8C53109A5}">
      <selection activeCell="G15" sqref="G15"/>
      <rowBreaks count="2" manualBreakCount="2">
        <brk id="20" min="1" max="12" man="1"/>
        <brk id="44" min="1" max="12" man="1"/>
      </rowBreaks>
      <pageMargins left="0.45" right="0.45" top="0.5" bottom="0.5" header="0.3" footer="0.05"/>
      <printOptions horizontalCentered="1"/>
      <pageSetup scale="80" orientation="landscape" r:id="rId2"/>
      <headerFooter>
        <oddFooter>&amp;R&amp;P</oddFooter>
      </headerFooter>
    </customSheetView>
    <customSheetView guid="{41310702-AC70-4FA1-877D-43879F2D51B9}">
      <selection activeCell="G15" sqref="G15"/>
      <rowBreaks count="2" manualBreakCount="2">
        <brk id="20" min="1" max="12" man="1"/>
        <brk id="44" min="1" max="12" man="1"/>
      </rowBreaks>
      <pageMargins left="0.45" right="0.45" top="0.5" bottom="0.5" header="0.3" footer="0.05"/>
      <printOptions horizontalCentered="1"/>
      <pageSetup scale="80" orientation="landscape" r:id="rId3"/>
      <headerFooter>
        <oddFooter>&amp;R&amp;P</oddFooter>
      </headerFooter>
    </customSheetView>
    <customSheetView guid="{232FCA68-035D-4C32-A869-A95FA8C1DF1B}" showPageBreaks="1" printArea="1" topLeftCell="A7">
      <selection activeCell="H23" sqref="H23:I23"/>
      <rowBreaks count="2" manualBreakCount="2">
        <brk id="20" min="1" max="12" man="1"/>
        <brk id="44" min="1" max="12" man="1"/>
      </rowBreaks>
      <pageMargins left="0.45" right="0.45" top="0.5" bottom="0.5" header="0.3" footer="0.05"/>
      <printOptions horizontalCentered="1"/>
      <pageSetup scale="80" orientation="landscape" r:id="rId4"/>
      <headerFooter>
        <oddFooter>&amp;R&amp;P</oddFooter>
      </headerFooter>
    </customSheetView>
    <customSheetView guid="{44594B27-9C70-41F1-9630-666DBB02377F}" scale="110" showPageBreaks="1" printArea="1">
      <rowBreaks count="2" manualBreakCount="2">
        <brk id="20" min="1" max="12" man="1"/>
        <brk id="44" min="1" max="12" man="1"/>
      </rowBreaks>
      <pageMargins left="0.45" right="0.45" top="0.5" bottom="0.5" header="0.3" footer="0.05"/>
      <printOptions horizontalCentered="1"/>
      <pageSetup scale="80" orientation="landscape" r:id="rId5"/>
      <headerFooter>
        <oddFooter>&amp;R&amp;P</oddFooter>
      </headerFooter>
    </customSheetView>
    <customSheetView guid="{D084C74A-34CE-4171-80D6-1BE5E86C1BB8}" showPageBreaks="1" printArea="1">
      <selection activeCell="G15" sqref="G15"/>
      <rowBreaks count="2" manualBreakCount="2">
        <brk id="20" min="1" max="12" man="1"/>
        <brk id="44" min="1" max="12" man="1"/>
      </rowBreaks>
      <pageMargins left="0.45" right="0.45" top="0.5" bottom="0.5" header="0.3" footer="0.05"/>
      <printOptions horizontalCentered="1"/>
      <pageSetup scale="80" orientation="landscape" r:id="rId6"/>
      <headerFooter>
        <oddFooter>&amp;R&amp;P</oddFooter>
      </headerFooter>
    </customSheetView>
    <customSheetView guid="{11ACEF14-545C-49E6-945B-21A6C679328A}" showPageBreaks="1" printArea="1">
      <selection activeCell="G15" sqref="G15"/>
      <rowBreaks count="2" manualBreakCount="2">
        <brk id="20" min="1" max="12" man="1"/>
        <brk id="44" min="1" max="12" man="1"/>
      </rowBreaks>
      <pageMargins left="0.45" right="0.45" top="0.5" bottom="0.5" header="0.3" footer="0.05"/>
      <printOptions horizontalCentered="1"/>
      <pageSetup scale="80" orientation="landscape" r:id="rId7"/>
      <headerFooter>
        <oddFooter>&amp;R&amp;P</oddFooter>
      </headerFooter>
    </customSheetView>
  </customSheetViews>
  <mergeCells count="101">
    <mergeCell ref="B44:C44"/>
    <mergeCell ref="D44:M44"/>
    <mergeCell ref="B39:C39"/>
    <mergeCell ref="D39:G39"/>
    <mergeCell ref="H39:I39"/>
    <mergeCell ref="J39:M39"/>
    <mergeCell ref="B40:C40"/>
    <mergeCell ref="D40:G40"/>
    <mergeCell ref="H40:I40"/>
    <mergeCell ref="J40:M40"/>
    <mergeCell ref="B41:C41"/>
    <mergeCell ref="D41:G41"/>
    <mergeCell ref="H41:I41"/>
    <mergeCell ref="J41:M41"/>
    <mergeCell ref="B43:M43"/>
    <mergeCell ref="B38:C38"/>
    <mergeCell ref="D38:G38"/>
    <mergeCell ref="H38:I38"/>
    <mergeCell ref="J38:M38"/>
    <mergeCell ref="B33:C33"/>
    <mergeCell ref="D33:G33"/>
    <mergeCell ref="H33:I33"/>
    <mergeCell ref="J33:M33"/>
    <mergeCell ref="B34:C34"/>
    <mergeCell ref="D34:G34"/>
    <mergeCell ref="H34:I34"/>
    <mergeCell ref="J34:M34"/>
    <mergeCell ref="B36:M36"/>
    <mergeCell ref="B37:C37"/>
    <mergeCell ref="D37:G37"/>
    <mergeCell ref="H37:I37"/>
    <mergeCell ref="J37:M37"/>
    <mergeCell ref="B31:C31"/>
    <mergeCell ref="D31:G31"/>
    <mergeCell ref="H31:I31"/>
    <mergeCell ref="J31:M31"/>
    <mergeCell ref="B30:C30"/>
    <mergeCell ref="D30:G30"/>
    <mergeCell ref="H30:I30"/>
    <mergeCell ref="J30:M30"/>
    <mergeCell ref="B32:C32"/>
    <mergeCell ref="D32:G32"/>
    <mergeCell ref="H32:I32"/>
    <mergeCell ref="J32:M32"/>
    <mergeCell ref="B26:C26"/>
    <mergeCell ref="D26:G26"/>
    <mergeCell ref="H26:I26"/>
    <mergeCell ref="J26:M26"/>
    <mergeCell ref="B29:M29"/>
    <mergeCell ref="B27:C27"/>
    <mergeCell ref="D27:G27"/>
    <mergeCell ref="H27:I27"/>
    <mergeCell ref="J27:M27"/>
    <mergeCell ref="B25:C25"/>
    <mergeCell ref="D25:G25"/>
    <mergeCell ref="H25:I25"/>
    <mergeCell ref="J25:M25"/>
    <mergeCell ref="B22:M22"/>
    <mergeCell ref="B23:C23"/>
    <mergeCell ref="D23:G23"/>
    <mergeCell ref="H23:I23"/>
    <mergeCell ref="J23:M23"/>
    <mergeCell ref="B24:C24"/>
    <mergeCell ref="D24:G24"/>
    <mergeCell ref="H24:I24"/>
    <mergeCell ref="J24:M24"/>
    <mergeCell ref="K11:L11"/>
    <mergeCell ref="K16:L16"/>
    <mergeCell ref="E17:F17"/>
    <mergeCell ref="K17:L17"/>
    <mergeCell ref="B11:C11"/>
    <mergeCell ref="H11:I11"/>
    <mergeCell ref="H17:I17"/>
    <mergeCell ref="E16:F16"/>
    <mergeCell ref="B1:M1"/>
    <mergeCell ref="B3:M3"/>
    <mergeCell ref="B7:M7"/>
    <mergeCell ref="H19:K19"/>
    <mergeCell ref="L19:M19"/>
    <mergeCell ref="B19:C19"/>
    <mergeCell ref="E19:F19"/>
    <mergeCell ref="J4:M4"/>
    <mergeCell ref="J5:M5"/>
    <mergeCell ref="E18:F18"/>
    <mergeCell ref="K18:L18"/>
    <mergeCell ref="K12:L12"/>
    <mergeCell ref="B14:M14"/>
    <mergeCell ref="B15:C15"/>
    <mergeCell ref="E15:F15"/>
    <mergeCell ref="H15:I15"/>
    <mergeCell ref="K15:L15"/>
    <mergeCell ref="B18:C18"/>
    <mergeCell ref="H18:I18"/>
    <mergeCell ref="B12:C12"/>
    <mergeCell ref="E12:F12"/>
    <mergeCell ref="H12:I12"/>
    <mergeCell ref="B16:C16"/>
    <mergeCell ref="H16:I16"/>
    <mergeCell ref="B17:C17"/>
    <mergeCell ref="B10:M10"/>
    <mergeCell ref="E11:F11"/>
  </mergeCells>
  <printOptions horizontalCentered="1"/>
  <pageMargins left="0.45" right="0.45" top="0.5" bottom="0.5" header="0.3" footer="0.05"/>
  <pageSetup scale="80" orientation="landscape" r:id="rId8"/>
  <headerFooter>
    <oddFooter>&amp;R&amp;P</oddFooter>
  </headerFooter>
  <rowBreaks count="2" manualBreakCount="2">
    <brk id="20" min="1" max="12" man="1"/>
    <brk id="4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8"/>
  <sheetViews>
    <sheetView zoomScaleNormal="110" workbookViewId="0">
      <selection activeCell="D1" sqref="D1:D1048576"/>
    </sheetView>
  </sheetViews>
  <sheetFormatPr defaultColWidth="9.140625" defaultRowHeight="15" x14ac:dyDescent="0.25"/>
  <cols>
    <col min="1" max="1" width="5.5703125" style="99" customWidth="1"/>
    <col min="2" max="2" width="3.42578125" style="101" customWidth="1"/>
    <col min="3" max="3" width="155.7109375" style="99" customWidth="1"/>
    <col min="4" max="4" width="145.85546875" style="188" hidden="1" customWidth="1"/>
    <col min="5" max="16384" width="9.140625" style="99"/>
  </cols>
  <sheetData>
    <row r="1" spans="2:4" s="100" customFormat="1" ht="26.25" x14ac:dyDescent="0.3">
      <c r="B1" s="102"/>
      <c r="C1" s="98" t="s">
        <v>427</v>
      </c>
      <c r="D1" s="198" t="s">
        <v>565</v>
      </c>
    </row>
    <row r="2" spans="2:4" ht="12" customHeight="1" x14ac:dyDescent="0.3">
      <c r="C2" s="86"/>
      <c r="D2" s="99"/>
    </row>
    <row r="3" spans="2:4" s="76" customFormat="1" ht="45" customHeight="1" x14ac:dyDescent="0.25">
      <c r="C3" s="76" t="s">
        <v>491</v>
      </c>
      <c r="D3" s="192"/>
    </row>
    <row r="4" spans="2:4" s="76" customFormat="1" x14ac:dyDescent="0.25">
      <c r="D4" s="193"/>
    </row>
    <row r="5" spans="2:4" s="76" customFormat="1" ht="30" customHeight="1" x14ac:dyDescent="0.25">
      <c r="C5" s="76" t="s">
        <v>492</v>
      </c>
      <c r="D5" s="193"/>
    </row>
    <row r="6" spans="2:4" s="76" customFormat="1" x14ac:dyDescent="0.25">
      <c r="D6" s="194"/>
    </row>
    <row r="7" spans="2:4" s="76" customFormat="1" x14ac:dyDescent="0.25">
      <c r="B7" s="279" t="s">
        <v>528</v>
      </c>
      <c r="C7" s="280"/>
      <c r="D7" s="194"/>
    </row>
    <row r="8" spans="2:4" s="76" customFormat="1" x14ac:dyDescent="0.25">
      <c r="B8" s="105"/>
      <c r="C8" t="s">
        <v>399</v>
      </c>
      <c r="D8" s="194"/>
    </row>
    <row r="9" spans="2:4" s="76" customFormat="1" x14ac:dyDescent="0.25">
      <c r="B9" s="105"/>
      <c r="C9" t="s">
        <v>400</v>
      </c>
      <c r="D9" s="194"/>
    </row>
    <row r="10" spans="2:4" s="76" customFormat="1" x14ac:dyDescent="0.25">
      <c r="B10" s="105"/>
      <c r="C10" t="s">
        <v>401</v>
      </c>
      <c r="D10" s="194"/>
    </row>
    <row r="11" spans="2:4" s="76" customFormat="1" x14ac:dyDescent="0.25">
      <c r="B11" s="105"/>
      <c r="C11" t="s">
        <v>402</v>
      </c>
      <c r="D11" s="195"/>
    </row>
    <row r="12" spans="2:4" s="78" customFormat="1" x14ac:dyDescent="0.25">
      <c r="C12" s="79"/>
      <c r="D12" s="194"/>
    </row>
    <row r="13" spans="2:4" s="76" customFormat="1" x14ac:dyDescent="0.25">
      <c r="B13" s="279" t="s">
        <v>529</v>
      </c>
      <c r="C13" s="280"/>
      <c r="D13" s="195"/>
    </row>
    <row r="14" spans="2:4" s="76" customFormat="1" x14ac:dyDescent="0.25">
      <c r="B14" s="106"/>
      <c r="C14" t="s">
        <v>403</v>
      </c>
      <c r="D14" s="195"/>
    </row>
    <row r="15" spans="2:4" s="76" customFormat="1" x14ac:dyDescent="0.25">
      <c r="B15" s="106"/>
      <c r="C15" t="s">
        <v>404</v>
      </c>
      <c r="D15" s="195"/>
    </row>
    <row r="16" spans="2:4" s="76" customFormat="1" x14ac:dyDescent="0.25">
      <c r="B16" s="106"/>
      <c r="C16" t="s">
        <v>405</v>
      </c>
      <c r="D16" s="195"/>
    </row>
    <row r="17" spans="2:4" s="76" customFormat="1" x14ac:dyDescent="0.25">
      <c r="B17" s="106"/>
      <c r="C17" t="s">
        <v>406</v>
      </c>
      <c r="D17" s="195"/>
    </row>
    <row r="18" spans="2:4" s="78" customFormat="1" x14ac:dyDescent="0.25">
      <c r="C18" s="79"/>
      <c r="D18" s="195"/>
    </row>
    <row r="19" spans="2:4" s="78" customFormat="1" x14ac:dyDescent="0.25">
      <c r="B19" s="281" t="s">
        <v>530</v>
      </c>
      <c r="C19" s="280"/>
      <c r="D19" s="195"/>
    </row>
    <row r="20" spans="2:4" s="76" customFormat="1" x14ac:dyDescent="0.25">
      <c r="B20" s="106"/>
      <c r="C20" s="103" t="s">
        <v>407</v>
      </c>
      <c r="D20" s="195"/>
    </row>
    <row r="21" spans="2:4" s="76" customFormat="1" x14ac:dyDescent="0.25">
      <c r="B21" s="106"/>
      <c r="C21" s="103" t="s">
        <v>408</v>
      </c>
      <c r="D21" s="195"/>
    </row>
    <row r="22" spans="2:4" s="76" customFormat="1" x14ac:dyDescent="0.25">
      <c r="B22" s="106"/>
      <c r="C22" s="103" t="s">
        <v>409</v>
      </c>
      <c r="D22" s="195"/>
    </row>
    <row r="23" spans="2:4" s="76" customFormat="1" x14ac:dyDescent="0.25">
      <c r="B23" s="106"/>
      <c r="C23" s="103" t="s">
        <v>410</v>
      </c>
      <c r="D23" s="195"/>
    </row>
    <row r="24" spans="2:4" s="78" customFormat="1" x14ac:dyDescent="0.25">
      <c r="C24" s="79"/>
      <c r="D24" s="195"/>
    </row>
    <row r="25" spans="2:4" s="76" customFormat="1" x14ac:dyDescent="0.25">
      <c r="B25" s="279" t="s">
        <v>531</v>
      </c>
      <c r="C25" s="280"/>
      <c r="D25" s="195"/>
    </row>
    <row r="26" spans="2:4" s="76" customFormat="1" x14ac:dyDescent="0.25">
      <c r="B26" s="106"/>
      <c r="C26" s="103" t="s">
        <v>411</v>
      </c>
      <c r="D26" s="195"/>
    </row>
    <row r="27" spans="2:4" s="76" customFormat="1" x14ac:dyDescent="0.25">
      <c r="B27" s="106"/>
      <c r="C27" s="103" t="s">
        <v>412</v>
      </c>
      <c r="D27" s="195"/>
    </row>
    <row r="28" spans="2:4" s="76" customFormat="1" x14ac:dyDescent="0.25">
      <c r="B28" s="106"/>
      <c r="C28" s="103" t="s">
        <v>413</v>
      </c>
      <c r="D28" s="195"/>
    </row>
    <row r="29" spans="2:4" s="76" customFormat="1" x14ac:dyDescent="0.25">
      <c r="B29" s="106"/>
      <c r="C29" s="103" t="s">
        <v>414</v>
      </c>
      <c r="D29" s="195"/>
    </row>
    <row r="30" spans="2:4" s="78" customFormat="1" x14ac:dyDescent="0.25">
      <c r="C30" s="79"/>
      <c r="D30" s="195"/>
    </row>
    <row r="31" spans="2:4" s="76" customFormat="1" x14ac:dyDescent="0.25">
      <c r="B31" s="279" t="s">
        <v>532</v>
      </c>
      <c r="C31" s="280"/>
      <c r="D31" s="195"/>
    </row>
    <row r="32" spans="2:4" s="76" customFormat="1" x14ac:dyDescent="0.25">
      <c r="B32" s="106"/>
      <c r="C32" t="s">
        <v>415</v>
      </c>
      <c r="D32" s="195"/>
    </row>
    <row r="33" spans="1:4" s="76" customFormat="1" x14ac:dyDescent="0.25">
      <c r="B33" s="106"/>
      <c r="C33" t="s">
        <v>416</v>
      </c>
      <c r="D33" s="195"/>
    </row>
    <row r="34" spans="1:4" s="76" customFormat="1" x14ac:dyDescent="0.25">
      <c r="B34" s="106"/>
      <c r="C34" t="s">
        <v>417</v>
      </c>
      <c r="D34" s="195"/>
    </row>
    <row r="35" spans="1:4" s="76" customFormat="1" x14ac:dyDescent="0.25">
      <c r="B35" s="106"/>
      <c r="C35" t="s">
        <v>418</v>
      </c>
      <c r="D35" s="195"/>
    </row>
    <row r="36" spans="1:4" s="78" customFormat="1" x14ac:dyDescent="0.25">
      <c r="C36" s="79"/>
      <c r="D36" s="195"/>
    </row>
    <row r="37" spans="1:4" s="76" customFormat="1" x14ac:dyDescent="0.25">
      <c r="B37" s="279" t="s">
        <v>533</v>
      </c>
      <c r="C37" s="280"/>
      <c r="D37" s="195"/>
    </row>
    <row r="38" spans="1:4" s="76" customFormat="1" x14ac:dyDescent="0.25">
      <c r="B38" s="105"/>
      <c r="C38" s="103" t="s">
        <v>419</v>
      </c>
      <c r="D38" s="195"/>
    </row>
    <row r="39" spans="1:4" s="76" customFormat="1" x14ac:dyDescent="0.25">
      <c r="B39" s="105"/>
      <c r="C39" s="103" t="s">
        <v>420</v>
      </c>
      <c r="D39" s="195"/>
    </row>
    <row r="40" spans="1:4" s="76" customFormat="1" x14ac:dyDescent="0.25">
      <c r="B40" s="105"/>
      <c r="C40" s="103" t="s">
        <v>421</v>
      </c>
      <c r="D40" s="195"/>
    </row>
    <row r="41" spans="1:4" s="76" customFormat="1" x14ac:dyDescent="0.25">
      <c r="B41" s="105"/>
      <c r="C41" s="103" t="s">
        <v>422</v>
      </c>
      <c r="D41" s="195"/>
    </row>
    <row r="42" spans="1:4" s="76" customFormat="1" x14ac:dyDescent="0.25">
      <c r="B42" s="104"/>
      <c r="C42" s="103" t="s">
        <v>423</v>
      </c>
      <c r="D42" s="195"/>
    </row>
    <row r="43" spans="1:4" s="76" customFormat="1" x14ac:dyDescent="0.25">
      <c r="B43" s="104"/>
      <c r="C43" s="103" t="s">
        <v>424</v>
      </c>
      <c r="D43" s="195"/>
    </row>
    <row r="44" spans="1:4" s="78" customFormat="1" x14ac:dyDescent="0.25">
      <c r="C44" s="79"/>
      <c r="D44" s="195"/>
    </row>
    <row r="45" spans="1:4" s="76" customFormat="1" x14ac:dyDescent="0.25">
      <c r="A45" s="78"/>
      <c r="B45" s="78"/>
      <c r="C45" s="79" t="s">
        <v>389</v>
      </c>
      <c r="D45" s="195"/>
    </row>
    <row r="46" spans="1:4" s="76" customFormat="1" x14ac:dyDescent="0.25">
      <c r="A46" s="78"/>
      <c r="B46" s="78"/>
      <c r="C46" s="79"/>
      <c r="D46" s="195"/>
    </row>
    <row r="47" spans="1:4" s="76" customFormat="1" ht="30" x14ac:dyDescent="0.25">
      <c r="C47" s="80" t="s">
        <v>487</v>
      </c>
      <c r="D47" s="190"/>
    </row>
    <row r="48" spans="1:4" s="76" customFormat="1" x14ac:dyDescent="0.25">
      <c r="A48" s="78"/>
      <c r="B48" s="78"/>
      <c r="C48" s="189"/>
      <c r="D48" s="191"/>
    </row>
    <row r="49" spans="1:4" s="76" customFormat="1" x14ac:dyDescent="0.25">
      <c r="A49" s="78"/>
      <c r="B49" s="78"/>
      <c r="C49" s="81"/>
      <c r="D49" s="190"/>
    </row>
    <row r="50" spans="1:4" s="76" customFormat="1" ht="30" x14ac:dyDescent="0.25">
      <c r="C50" s="80" t="s">
        <v>488</v>
      </c>
      <c r="D50" s="190"/>
    </row>
    <row r="51" spans="1:4" s="78" customFormat="1" x14ac:dyDescent="0.25">
      <c r="C51" s="189"/>
      <c r="D51" s="191"/>
    </row>
    <row r="52" spans="1:4" s="78" customFormat="1" ht="15" customHeight="1" x14ac:dyDescent="0.25">
      <c r="C52" s="81"/>
      <c r="D52" s="190"/>
    </row>
    <row r="53" spans="1:4" s="78" customFormat="1" x14ac:dyDescent="0.25">
      <c r="A53" s="76"/>
      <c r="B53" s="76"/>
      <c r="C53" s="82" t="s">
        <v>390</v>
      </c>
      <c r="D53" s="190"/>
    </row>
    <row r="54" spans="1:4" s="76" customFormat="1" ht="15" customHeight="1" x14ac:dyDescent="0.3">
      <c r="A54" s="99"/>
      <c r="B54" s="101"/>
      <c r="C54" s="86"/>
      <c r="D54" s="190"/>
    </row>
    <row r="55" spans="1:4" s="78" customFormat="1" x14ac:dyDescent="0.25">
      <c r="C55" s="83" t="s">
        <v>518</v>
      </c>
      <c r="D55" s="190"/>
    </row>
    <row r="56" spans="1:4" s="78" customFormat="1" x14ac:dyDescent="0.25">
      <c r="C56" s="189"/>
      <c r="D56" s="191"/>
    </row>
    <row r="57" spans="1:4" s="76" customFormat="1" x14ac:dyDescent="0.25">
      <c r="C57" s="84"/>
      <c r="D57" s="190"/>
    </row>
    <row r="58" spans="1:4" s="78" customFormat="1" x14ac:dyDescent="0.25">
      <c r="C58" s="83" t="s">
        <v>524</v>
      </c>
      <c r="D58" s="190"/>
    </row>
    <row r="59" spans="1:4" s="78" customFormat="1" x14ac:dyDescent="0.25">
      <c r="C59" s="189"/>
      <c r="D59" s="191"/>
    </row>
    <row r="60" spans="1:4" s="78" customFormat="1" x14ac:dyDescent="0.25">
      <c r="C60" s="81"/>
      <c r="D60" s="190"/>
    </row>
    <row r="61" spans="1:4" s="76" customFormat="1" ht="15" customHeight="1" x14ac:dyDescent="0.25">
      <c r="C61" s="80" t="s">
        <v>519</v>
      </c>
      <c r="D61" s="190"/>
    </row>
    <row r="62" spans="1:4" s="78" customFormat="1" x14ac:dyDescent="0.25">
      <c r="C62" s="189"/>
      <c r="D62" s="191"/>
    </row>
    <row r="63" spans="1:4" s="78" customFormat="1" x14ac:dyDescent="0.25">
      <c r="C63" s="81"/>
      <c r="D63" s="190"/>
    </row>
    <row r="64" spans="1:4" s="76" customFormat="1" x14ac:dyDescent="0.25">
      <c r="C64" s="80" t="s">
        <v>392</v>
      </c>
      <c r="D64" s="190"/>
    </row>
    <row r="65" spans="3:4" s="78" customFormat="1" x14ac:dyDescent="0.25">
      <c r="C65" s="189"/>
      <c r="D65" s="191"/>
    </row>
    <row r="66" spans="3:4" s="78" customFormat="1" x14ac:dyDescent="0.25">
      <c r="C66" s="81"/>
      <c r="D66" s="190"/>
    </row>
    <row r="67" spans="3:4" s="78" customFormat="1" x14ac:dyDescent="0.25">
      <c r="C67" s="83" t="s">
        <v>520</v>
      </c>
      <c r="D67" s="190"/>
    </row>
    <row r="68" spans="3:4" s="78" customFormat="1" x14ac:dyDescent="0.25">
      <c r="C68" s="189"/>
      <c r="D68" s="191"/>
    </row>
    <row r="69" spans="3:4" s="78" customFormat="1" x14ac:dyDescent="0.25">
      <c r="C69" s="81"/>
      <c r="D69" s="190"/>
    </row>
    <row r="70" spans="3:4" s="78" customFormat="1" x14ac:dyDescent="0.25">
      <c r="C70" s="83" t="s">
        <v>516</v>
      </c>
      <c r="D70" s="190"/>
    </row>
    <row r="71" spans="3:4" s="78" customFormat="1" x14ac:dyDescent="0.25">
      <c r="C71" s="189"/>
      <c r="D71" s="191"/>
    </row>
    <row r="72" spans="3:4" s="78" customFormat="1" x14ac:dyDescent="0.25">
      <c r="C72" s="81"/>
      <c r="D72" s="190"/>
    </row>
    <row r="73" spans="3:4" s="168" customFormat="1" x14ac:dyDescent="0.25">
      <c r="C73" s="85" t="s">
        <v>517</v>
      </c>
      <c r="D73" s="190"/>
    </row>
    <row r="74" spans="3:4" s="78" customFormat="1" x14ac:dyDescent="0.25">
      <c r="C74" s="189"/>
      <c r="D74" s="191"/>
    </row>
    <row r="75" spans="3:4" s="168" customFormat="1" x14ac:dyDescent="0.25">
      <c r="D75" s="190"/>
    </row>
    <row r="76" spans="3:4" s="168" customFormat="1" x14ac:dyDescent="0.25">
      <c r="C76" s="85" t="s">
        <v>521</v>
      </c>
      <c r="D76" s="190"/>
    </row>
    <row r="77" spans="3:4" s="78" customFormat="1" x14ac:dyDescent="0.25">
      <c r="C77" s="189"/>
      <c r="D77" s="191"/>
    </row>
    <row r="78" spans="3:4" s="168" customFormat="1" x14ac:dyDescent="0.25">
      <c r="D78" s="190"/>
    </row>
    <row r="79" spans="3:4" s="168" customFormat="1" x14ac:dyDescent="0.25">
      <c r="C79" s="85" t="s">
        <v>391</v>
      </c>
      <c r="D79" s="190"/>
    </row>
    <row r="80" spans="3:4" s="78" customFormat="1" x14ac:dyDescent="0.25">
      <c r="C80" s="189"/>
      <c r="D80" s="191"/>
    </row>
    <row r="81" spans="1:4" s="78" customFormat="1" x14ac:dyDescent="0.25">
      <c r="A81" s="99"/>
      <c r="B81" s="101"/>
      <c r="C81" s="99"/>
      <c r="D81" s="190"/>
    </row>
    <row r="82" spans="1:4" ht="30" x14ac:dyDescent="0.25">
      <c r="C82" s="59" t="s">
        <v>469</v>
      </c>
      <c r="D82" s="190"/>
    </row>
    <row r="83" spans="1:4" x14ac:dyDescent="0.25">
      <c r="C83" s="189"/>
      <c r="D83" s="191"/>
    </row>
    <row r="84" spans="1:4" s="78" customFormat="1" x14ac:dyDescent="0.25">
      <c r="A84" s="99"/>
      <c r="B84" s="101"/>
      <c r="C84" s="99"/>
      <c r="D84" s="190"/>
    </row>
    <row r="87" spans="1:4" s="78" customFormat="1" x14ac:dyDescent="0.25">
      <c r="A87" s="99"/>
      <c r="B87" s="101"/>
      <c r="C87" s="99"/>
      <c r="D87" s="188"/>
    </row>
    <row r="88" spans="1:4" x14ac:dyDescent="0.25">
      <c r="B88" s="99"/>
    </row>
  </sheetData>
  <customSheetViews>
    <customSheetView guid="{36D49188-ADE2-4A95-8DDF-5BBDA6DC0B22}" showPageBreaks="1" printArea="1" hiddenColumns="1">
      <selection activeCell="D1" sqref="D1:D1048576"/>
      <rowBreaks count="1" manualBreakCount="1">
        <brk id="43" min="1" max="2" man="1"/>
      </rowBreaks>
      <pageMargins left="0.45" right="0.45" top="0.5" bottom="0.5" header="0.3" footer="0.05"/>
      <pageSetup scale="80" fitToHeight="7" orientation="landscape" r:id="rId1"/>
      <headerFooter>
        <oddFooter>&amp;R&amp;P</oddFooter>
      </headerFooter>
    </customSheetView>
    <customSheetView guid="{B9347818-590C-4BE4-A4F9-54B8C53109A5}" hiddenColumns="1">
      <selection activeCell="D1" sqref="D1:D1048576"/>
      <rowBreaks count="1" manualBreakCount="1">
        <brk id="43" min="1" max="2" man="1"/>
      </rowBreaks>
      <pageMargins left="0.45" right="0.45" top="0.5" bottom="0.5" header="0.3" footer="0.05"/>
      <pageSetup scale="80" fitToHeight="7" orientation="landscape" r:id="rId2"/>
      <headerFooter>
        <oddFooter>&amp;R&amp;P</oddFooter>
      </headerFooter>
    </customSheetView>
    <customSheetView guid="{41310702-AC70-4FA1-877D-43879F2D51B9}" hiddenColumns="1">
      <selection activeCell="D1" sqref="D1:D1048576"/>
      <rowBreaks count="1" manualBreakCount="1">
        <brk id="43" min="1" max="2" man="1"/>
      </rowBreaks>
      <pageMargins left="0.45" right="0.45" top="0.5" bottom="0.5" header="0.3" footer="0.05"/>
      <pageSetup scale="80" fitToHeight="7" orientation="landscape" r:id="rId3"/>
      <headerFooter>
        <oddFooter>&amp;R&amp;P</oddFooter>
      </headerFooter>
    </customSheetView>
    <customSheetView guid="{232FCA68-035D-4C32-A869-A95FA8C1DF1B}" showPageBreaks="1" printArea="1" hiddenColumns="1">
      <selection activeCell="D1" sqref="D1:D1048576"/>
      <rowBreaks count="1" manualBreakCount="1">
        <brk id="43" min="1" max="2" man="1"/>
      </rowBreaks>
      <pageMargins left="0.45" right="0.45" top="0.5" bottom="0.5" header="0.3" footer="0.05"/>
      <pageSetup scale="80" fitToHeight="7" orientation="landscape" r:id="rId4"/>
      <headerFooter>
        <oddFooter>&amp;R&amp;P</oddFooter>
      </headerFooter>
    </customSheetView>
    <customSheetView guid="{44594B27-9C70-41F1-9630-666DBB02377F}" scale="110" showPageBreaks="1" printArea="1">
      <rowBreaks count="1" manualBreakCount="1">
        <brk id="43" min="1" max="2" man="1"/>
      </rowBreaks>
      <pageMargins left="0.45" right="0.45" top="0.5" bottom="0.5" header="0.3" footer="0.05"/>
      <pageSetup scale="79" fitToHeight="7" orientation="landscape" r:id="rId5"/>
      <headerFooter>
        <oddFooter>&amp;R&amp;P</oddFooter>
      </headerFooter>
    </customSheetView>
    <customSheetView guid="{D084C74A-34CE-4171-80D6-1BE5E86C1BB8}" showPageBreaks="1" printArea="1" hiddenColumns="1">
      <selection activeCell="D1" sqref="D1:D1048576"/>
      <rowBreaks count="1" manualBreakCount="1">
        <brk id="43" min="1" max="2" man="1"/>
      </rowBreaks>
      <pageMargins left="0.45" right="0.45" top="0.5" bottom="0.5" header="0.3" footer="0.05"/>
      <pageSetup scale="80" fitToHeight="7" orientation="landscape" r:id="rId6"/>
      <headerFooter>
        <oddFooter>&amp;R&amp;P</oddFooter>
      </headerFooter>
    </customSheetView>
    <customSheetView guid="{11ACEF14-545C-49E6-945B-21A6C679328A}" showPageBreaks="1" printArea="1" hiddenColumns="1">
      <selection activeCell="D1" sqref="D1:D1048576"/>
      <rowBreaks count="1" manualBreakCount="1">
        <brk id="43" min="1" max="2" man="1"/>
      </rowBreaks>
      <pageMargins left="0.45" right="0.45" top="0.5" bottom="0.5" header="0.3" footer="0.05"/>
      <pageSetup scale="80" fitToHeight="7" orientation="landscape" r:id="rId7"/>
      <headerFooter>
        <oddFooter>&amp;R&amp;P</oddFooter>
      </headerFooter>
    </customSheetView>
  </customSheetViews>
  <mergeCells count="6">
    <mergeCell ref="B37:C37"/>
    <mergeCell ref="B7:C7"/>
    <mergeCell ref="B13:C13"/>
    <mergeCell ref="B19:C19"/>
    <mergeCell ref="B25:C25"/>
    <mergeCell ref="B31:C31"/>
  </mergeCells>
  <pageMargins left="0.45" right="0.45" top="0.5" bottom="0.5" header="0.3" footer="0.05"/>
  <pageSetup scale="80" fitToHeight="7" orientation="landscape" r:id="rId8"/>
  <headerFooter>
    <oddFooter>&amp;R&amp;P</oddFooter>
  </headerFooter>
  <rowBreaks count="1" manualBreakCount="1">
    <brk id="43"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zoomScaleNormal="110" workbookViewId="0">
      <selection activeCell="C1" sqref="C1:C1048576"/>
    </sheetView>
  </sheetViews>
  <sheetFormatPr defaultRowHeight="15" x14ac:dyDescent="0.25"/>
  <cols>
    <col min="1" max="1" width="5.5703125" customWidth="1"/>
    <col min="2" max="2" width="155.7109375" customWidth="1"/>
    <col min="3" max="3" width="145.7109375" hidden="1" customWidth="1"/>
  </cols>
  <sheetData>
    <row r="1" spans="2:3" ht="26.25" x14ac:dyDescent="0.3">
      <c r="B1" s="183" t="s">
        <v>549</v>
      </c>
      <c r="C1" s="198" t="s">
        <v>565</v>
      </c>
    </row>
    <row r="2" spans="2:3" ht="26.25" x14ac:dyDescent="0.3">
      <c r="B2" s="86" t="s">
        <v>560</v>
      </c>
      <c r="C2" s="198" t="s">
        <v>565</v>
      </c>
    </row>
    <row r="3" spans="2:3" ht="18.75" x14ac:dyDescent="0.3">
      <c r="B3" s="86"/>
      <c r="C3" s="196"/>
    </row>
    <row r="4" spans="2:3" ht="117.75" customHeight="1" x14ac:dyDescent="0.25">
      <c r="B4" s="186" t="s">
        <v>558</v>
      </c>
      <c r="C4" s="196"/>
    </row>
    <row r="5" spans="2:3" x14ac:dyDescent="0.25">
      <c r="B5" s="186"/>
      <c r="C5" s="196"/>
    </row>
    <row r="6" spans="2:3" x14ac:dyDescent="0.25">
      <c r="B6" s="186" t="s">
        <v>557</v>
      </c>
      <c r="C6" s="196"/>
    </row>
    <row r="7" spans="2:3" x14ac:dyDescent="0.25">
      <c r="B7" s="184"/>
    </row>
    <row r="8" spans="2:3" x14ac:dyDescent="0.25">
      <c r="B8" s="160" t="s">
        <v>550</v>
      </c>
    </row>
    <row r="9" spans="2:3" x14ac:dyDescent="0.25">
      <c r="B9" s="77"/>
      <c r="C9" s="197"/>
    </row>
    <row r="10" spans="2:3" x14ac:dyDescent="0.25">
      <c r="B10" s="184"/>
    </row>
    <row r="11" spans="2:3" x14ac:dyDescent="0.25">
      <c r="B11" s="160" t="s">
        <v>551</v>
      </c>
    </row>
    <row r="12" spans="2:3" x14ac:dyDescent="0.25">
      <c r="B12" s="77"/>
      <c r="C12" s="197"/>
    </row>
    <row r="13" spans="2:3" x14ac:dyDescent="0.25">
      <c r="B13" s="184"/>
    </row>
    <row r="14" spans="2:3" x14ac:dyDescent="0.25">
      <c r="B14" s="185" t="s">
        <v>552</v>
      </c>
    </row>
    <row r="15" spans="2:3" x14ac:dyDescent="0.25">
      <c r="B15" s="77"/>
      <c r="C15" s="197"/>
    </row>
  </sheetData>
  <customSheetViews>
    <customSheetView guid="{36D49188-ADE2-4A95-8DDF-5BBDA6DC0B22}" hiddenColumns="1">
      <selection activeCell="C1" sqref="C1:C1048576"/>
      <pageMargins left="0.7" right="0.7" top="0.75" bottom="0.75" header="0.3" footer="0.3"/>
      <pageSetup orientation="portrait" r:id="rId1"/>
    </customSheetView>
    <customSheetView guid="{B9347818-590C-4BE4-A4F9-54B8C53109A5}" hiddenColumns="1">
      <selection activeCell="C1" sqref="C1:C1048576"/>
      <pageMargins left="0.7" right="0.7" top="0.75" bottom="0.75" header="0.3" footer="0.3"/>
      <pageSetup orientation="portrait" r:id="rId2"/>
    </customSheetView>
    <customSheetView guid="{41310702-AC70-4FA1-877D-43879F2D51B9}" hiddenColumns="1">
      <selection activeCell="C1" sqref="C1:C1048576"/>
      <pageMargins left="0.7" right="0.7" top="0.75" bottom="0.75" header="0.3" footer="0.3"/>
      <pageSetup orientation="portrait" r:id="rId3"/>
    </customSheetView>
    <customSheetView guid="{232FCA68-035D-4C32-A869-A95FA8C1DF1B}" hiddenColumns="1">
      <selection activeCell="C1" sqref="C1:C1048576"/>
      <pageMargins left="0.7" right="0.7" top="0.75" bottom="0.75" header="0.3" footer="0.3"/>
      <pageSetup orientation="portrait" r:id="rId4"/>
    </customSheetView>
    <customSheetView guid="{44594B27-9C70-41F1-9630-666DBB02377F}" scale="110" showPageBreaks="1" printArea="1">
      <pageMargins left="0.7" right="0.7" top="0.75" bottom="0.75" header="0.3" footer="0.3"/>
      <pageSetup scale="80" orientation="landscape" r:id="rId5"/>
    </customSheetView>
    <customSheetView guid="{D084C74A-34CE-4171-80D6-1BE5E86C1BB8}" showPageBreaks="1" hiddenColumns="1">
      <selection activeCell="C1" sqref="C1:C1048576"/>
      <pageMargins left="0.7" right="0.7" top="0.75" bottom="0.75" header="0.3" footer="0.3"/>
      <pageSetup orientation="portrait" r:id="rId6"/>
    </customSheetView>
    <customSheetView guid="{11ACEF14-545C-49E6-945B-21A6C679328A}" hiddenColumns="1">
      <selection activeCell="C1" sqref="C1:C1048576"/>
      <pageMargins left="0.7" right="0.7" top="0.75" bottom="0.75" header="0.3" footer="0.3"/>
      <pageSetup orientation="portrait" r:id="rId7"/>
    </customSheetView>
  </customSheetViews>
  <pageMargins left="0.7" right="0.7" top="0.75" bottom="0.75" header="0.3" footer="0.3"/>
  <pageSetup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zoomScaleNormal="110" workbookViewId="0">
      <selection activeCell="C1" sqref="C1:C1048576"/>
    </sheetView>
  </sheetViews>
  <sheetFormatPr defaultColWidth="9.140625" defaultRowHeight="15" x14ac:dyDescent="0.25"/>
  <cols>
    <col min="1" max="1" width="5.5703125" style="109" customWidth="1"/>
    <col min="2" max="2" width="155.7109375" style="109" customWidth="1"/>
    <col min="3" max="3" width="145.5703125" style="109" hidden="1" customWidth="1"/>
    <col min="4" max="16384" width="9.140625" style="109"/>
  </cols>
  <sheetData>
    <row r="1" spans="2:3" s="110" customFormat="1" ht="26.25" x14ac:dyDescent="0.3">
      <c r="B1" s="108" t="s">
        <v>554</v>
      </c>
      <c r="C1" s="198" t="s">
        <v>565</v>
      </c>
    </row>
    <row r="2" spans="2:3" s="180" customFormat="1" ht="18.75" x14ac:dyDescent="0.3">
      <c r="B2" s="86" t="s">
        <v>555</v>
      </c>
    </row>
    <row r="3" spans="2:3" s="125" customFormat="1" ht="15" customHeight="1" x14ac:dyDescent="0.3">
      <c r="B3" s="123"/>
      <c r="C3" s="199"/>
    </row>
    <row r="4" spans="2:3" s="113" customFormat="1" ht="90" x14ac:dyDescent="0.25">
      <c r="B4" s="145" t="s">
        <v>546</v>
      </c>
      <c r="C4" s="199"/>
    </row>
    <row r="5" spans="2:3" s="175" customFormat="1" x14ac:dyDescent="0.25">
      <c r="B5" s="145"/>
      <c r="C5" s="199"/>
    </row>
    <row r="6" spans="2:3" s="175" customFormat="1" x14ac:dyDescent="0.25">
      <c r="B6" s="178" t="s">
        <v>545</v>
      </c>
      <c r="C6" s="199"/>
    </row>
    <row r="7" spans="2:3" s="125" customFormat="1" ht="15.75" x14ac:dyDescent="0.25">
      <c r="B7" s="121"/>
      <c r="C7" s="199"/>
    </row>
    <row r="8" spans="2:3" ht="19.5" customHeight="1" x14ac:dyDescent="0.3">
      <c r="B8" s="114" t="s">
        <v>489</v>
      </c>
      <c r="C8" s="146"/>
    </row>
    <row r="9" spans="2:3" s="76" customFormat="1" x14ac:dyDescent="0.25">
      <c r="B9" s="144"/>
    </row>
    <row r="10" spans="2:3" s="76" customFormat="1" ht="30" x14ac:dyDescent="0.25">
      <c r="B10" s="82" t="s">
        <v>566</v>
      </c>
    </row>
    <row r="11" spans="2:3" s="76" customFormat="1" x14ac:dyDescent="0.25">
      <c r="B11" s="82"/>
    </row>
    <row r="12" spans="2:3" s="76" customFormat="1" x14ac:dyDescent="0.25">
      <c r="B12" s="77"/>
      <c r="C12" s="200"/>
    </row>
    <row r="13" spans="2:3" s="76" customFormat="1" x14ac:dyDescent="0.25">
      <c r="B13"/>
    </row>
    <row r="14" spans="2:3" s="76" customFormat="1" ht="45" x14ac:dyDescent="0.25">
      <c r="B14" s="132" t="s">
        <v>567</v>
      </c>
    </row>
    <row r="15" spans="2:3" s="76" customFormat="1" x14ac:dyDescent="0.25">
      <c r="B15" s="132"/>
    </row>
    <row r="16" spans="2:3" s="78" customFormat="1" x14ac:dyDescent="0.25">
      <c r="B16" s="77"/>
      <c r="C16" s="201"/>
    </row>
    <row r="17" spans="2:3" s="76" customFormat="1" ht="15" customHeight="1" x14ac:dyDescent="0.25">
      <c r="B17"/>
    </row>
    <row r="18" spans="2:3" s="76" customFormat="1" ht="45" x14ac:dyDescent="0.25">
      <c r="B18" s="131" t="s">
        <v>568</v>
      </c>
    </row>
    <row r="19" spans="2:3" s="76" customFormat="1" x14ac:dyDescent="0.25">
      <c r="B19" s="131"/>
    </row>
    <row r="20" spans="2:3" s="76" customFormat="1" x14ac:dyDescent="0.25">
      <c r="B20" s="77"/>
      <c r="C20" s="200"/>
    </row>
    <row r="21" spans="2:3" s="76" customFormat="1" x14ac:dyDescent="0.25">
      <c r="B21"/>
    </row>
    <row r="22" spans="2:3" s="76" customFormat="1" x14ac:dyDescent="0.25">
      <c r="B22" s="59" t="s">
        <v>569</v>
      </c>
    </row>
    <row r="23" spans="2:3" s="76" customFormat="1" x14ac:dyDescent="0.25">
      <c r="B23" s="59"/>
    </row>
    <row r="24" spans="2:3" s="78" customFormat="1" x14ac:dyDescent="0.25">
      <c r="B24" s="77"/>
      <c r="C24" s="201"/>
    </row>
    <row r="25" spans="2:3" s="78" customFormat="1" x14ac:dyDescent="0.25">
      <c r="B25"/>
    </row>
    <row r="26" spans="2:3" s="76" customFormat="1" ht="60" x14ac:dyDescent="0.25">
      <c r="B26" s="112" t="s">
        <v>570</v>
      </c>
    </row>
    <row r="27" spans="2:3" s="76" customFormat="1" x14ac:dyDescent="0.25">
      <c r="B27" s="126"/>
    </row>
    <row r="28" spans="2:3" s="76" customFormat="1" x14ac:dyDescent="0.25">
      <c r="B28" s="77"/>
      <c r="C28" s="200"/>
    </row>
    <row r="29" spans="2:3" s="76" customFormat="1" x14ac:dyDescent="0.25">
      <c r="B29" s="103"/>
    </row>
    <row r="30" spans="2:3" s="76" customFormat="1" ht="60" x14ac:dyDescent="0.25">
      <c r="B30" s="112" t="s">
        <v>571</v>
      </c>
    </row>
    <row r="31" spans="2:3" s="76" customFormat="1" x14ac:dyDescent="0.25">
      <c r="B31" s="126"/>
    </row>
    <row r="32" spans="2:3" s="76" customFormat="1" x14ac:dyDescent="0.25">
      <c r="B32" s="77"/>
      <c r="C32" s="200"/>
    </row>
    <row r="33" spans="2:3" s="76" customFormat="1" x14ac:dyDescent="0.25">
      <c r="B33" s="103"/>
    </row>
    <row r="34" spans="2:3" s="76" customFormat="1" ht="18.75" x14ac:dyDescent="0.3">
      <c r="B34" s="117" t="s">
        <v>490</v>
      </c>
    </row>
    <row r="35" spans="2:3" s="78" customFormat="1" ht="30" x14ac:dyDescent="0.25">
      <c r="B35" s="146" t="s">
        <v>438</v>
      </c>
    </row>
    <row r="36" spans="2:3" s="78" customFormat="1" x14ac:dyDescent="0.25">
      <c r="B36" s="115"/>
    </row>
    <row r="37" spans="2:3" s="76" customFormat="1" ht="30" x14ac:dyDescent="0.25">
      <c r="B37" s="116" t="s">
        <v>547</v>
      </c>
    </row>
    <row r="38" spans="2:3" s="76" customFormat="1" x14ac:dyDescent="0.25">
      <c r="B38" s="116"/>
    </row>
    <row r="39" spans="2:3" s="76" customFormat="1" x14ac:dyDescent="0.25">
      <c r="B39" s="77"/>
      <c r="C39" s="200"/>
    </row>
    <row r="40" spans="2:3" s="76" customFormat="1" x14ac:dyDescent="0.25">
      <c r="B40" s="181"/>
    </row>
    <row r="41" spans="2:3" s="76" customFormat="1" ht="30" x14ac:dyDescent="0.25">
      <c r="B41" s="59" t="s">
        <v>553</v>
      </c>
    </row>
    <row r="42" spans="2:3" s="76" customFormat="1" x14ac:dyDescent="0.25">
      <c r="B42" s="59"/>
    </row>
    <row r="43" spans="2:3" s="76" customFormat="1" x14ac:dyDescent="0.25">
      <c r="B43" s="77"/>
      <c r="C43" s="200"/>
    </row>
    <row r="44" spans="2:3" s="76" customFormat="1" x14ac:dyDescent="0.25">
      <c r="B44" s="111"/>
    </row>
    <row r="45" spans="2:3" s="76" customFormat="1" ht="18.75" x14ac:dyDescent="0.3">
      <c r="B45" s="117"/>
    </row>
    <row r="46" spans="2:3" s="76" customFormat="1" x14ac:dyDescent="0.25">
      <c r="B46" s="103"/>
    </row>
    <row r="47" spans="2:3" s="76" customFormat="1" x14ac:dyDescent="0.25">
      <c r="B47" s="103"/>
    </row>
    <row r="48" spans="2:3" s="76" customFormat="1" x14ac:dyDescent="0.25">
      <c r="B48" s="103"/>
    </row>
    <row r="49" spans="1:2" s="78" customFormat="1" x14ac:dyDescent="0.25">
      <c r="B49" s="103"/>
    </row>
    <row r="50" spans="1:2" s="76" customFormat="1" x14ac:dyDescent="0.25">
      <c r="A50" s="78"/>
      <c r="B50" s="103"/>
    </row>
    <row r="51" spans="1:2" s="76" customFormat="1" x14ac:dyDescent="0.25">
      <c r="A51" s="78"/>
      <c r="B51" s="112"/>
    </row>
    <row r="52" spans="1:2" s="76" customFormat="1" x14ac:dyDescent="0.25">
      <c r="A52" s="78"/>
    </row>
    <row r="53" spans="1:2" s="76" customFormat="1" x14ac:dyDescent="0.25"/>
    <row r="54" spans="1:2" s="76" customFormat="1" x14ac:dyDescent="0.25">
      <c r="A54" s="78"/>
    </row>
    <row r="55" spans="1:2" s="76" customFormat="1" x14ac:dyDescent="0.25">
      <c r="A55" s="78"/>
    </row>
    <row r="56" spans="1:2" s="76" customFormat="1" x14ac:dyDescent="0.25"/>
    <row r="57" spans="1:2" s="78" customFormat="1" x14ac:dyDescent="0.25"/>
    <row r="58" spans="1:2" s="78" customFormat="1" ht="15" customHeight="1" x14ac:dyDescent="0.25"/>
    <row r="59" spans="1:2" s="78" customFormat="1" x14ac:dyDescent="0.25">
      <c r="A59" s="76"/>
    </row>
    <row r="60" spans="1:2" s="76" customFormat="1" ht="15" customHeight="1" x14ac:dyDescent="0.25">
      <c r="A60" s="109"/>
    </row>
    <row r="61" spans="1:2" s="78" customFormat="1" x14ac:dyDescent="0.25"/>
    <row r="62" spans="1:2" s="78" customFormat="1" x14ac:dyDescent="0.25"/>
    <row r="63" spans="1:2" s="76" customFormat="1" x14ac:dyDescent="0.25"/>
    <row r="64" spans="1:2" s="78" customFormat="1" x14ac:dyDescent="0.25">
      <c r="A64" s="76"/>
    </row>
    <row r="65" spans="1:1" s="78" customFormat="1" x14ac:dyDescent="0.25"/>
    <row r="66" spans="1:1" s="76" customFormat="1" ht="15" customHeight="1" x14ac:dyDescent="0.25">
      <c r="A66" s="78"/>
    </row>
    <row r="68" spans="1:1" s="78" customFormat="1" x14ac:dyDescent="0.25"/>
    <row r="69" spans="1:1" s="78" customFormat="1" x14ac:dyDescent="0.25"/>
    <row r="70" spans="1:1" s="76" customFormat="1" x14ac:dyDescent="0.25">
      <c r="A70" s="78"/>
    </row>
    <row r="71" spans="1:1" s="76" customFormat="1" x14ac:dyDescent="0.25">
      <c r="A71" s="78"/>
    </row>
    <row r="72" spans="1:1" s="78" customFormat="1" x14ac:dyDescent="0.25"/>
    <row r="73" spans="1:1" s="78" customFormat="1" x14ac:dyDescent="0.25">
      <c r="A73" s="76"/>
    </row>
    <row r="74" spans="1:1" x14ac:dyDescent="0.25">
      <c r="A74" s="78"/>
    </row>
    <row r="75" spans="1:1" s="78" customFormat="1" x14ac:dyDescent="0.25"/>
    <row r="76" spans="1:1" s="78" customFormat="1" x14ac:dyDescent="0.25">
      <c r="A76" s="109"/>
    </row>
    <row r="77" spans="1:1" s="78" customFormat="1" x14ac:dyDescent="0.25"/>
    <row r="78" spans="1:1" s="78" customFormat="1" x14ac:dyDescent="0.25"/>
    <row r="79" spans="1:1" s="78" customFormat="1" x14ac:dyDescent="0.25"/>
    <row r="80" spans="1:1" s="76" customFormat="1" ht="15" customHeight="1" x14ac:dyDescent="0.25">
      <c r="A80" s="78"/>
    </row>
    <row r="81" spans="1:1" s="78" customFormat="1" x14ac:dyDescent="0.25"/>
    <row r="82" spans="1:1" s="78" customFormat="1" x14ac:dyDescent="0.25"/>
    <row r="83" spans="1:1" x14ac:dyDescent="0.25">
      <c r="A83" s="78"/>
    </row>
    <row r="84" spans="1:1" s="78" customFormat="1" x14ac:dyDescent="0.25"/>
    <row r="85" spans="1:1" s="78" customFormat="1" x14ac:dyDescent="0.25">
      <c r="A85" s="76"/>
    </row>
    <row r="86" spans="1:1" s="78" customFormat="1" x14ac:dyDescent="0.25"/>
    <row r="87" spans="1:1" s="78" customFormat="1" x14ac:dyDescent="0.25"/>
    <row r="88" spans="1:1" s="78" customFormat="1" x14ac:dyDescent="0.25">
      <c r="A88" s="109"/>
    </row>
    <row r="89" spans="1:1" s="78" customFormat="1" x14ac:dyDescent="0.25"/>
    <row r="90" spans="1:1" s="78" customFormat="1" x14ac:dyDescent="0.25">
      <c r="A90" s="109"/>
    </row>
    <row r="91" spans="1:1" s="78" customFormat="1" x14ac:dyDescent="0.25">
      <c r="A91" s="109"/>
    </row>
    <row r="92" spans="1:1" s="76" customFormat="1" x14ac:dyDescent="0.25">
      <c r="A92" s="78"/>
    </row>
    <row r="93" spans="1:1" s="78" customFormat="1" x14ac:dyDescent="0.25">
      <c r="A93" s="109"/>
    </row>
    <row r="94" spans="1:1" s="78" customFormat="1" x14ac:dyDescent="0.25">
      <c r="A94" s="109"/>
    </row>
    <row r="95" spans="1:1" x14ac:dyDescent="0.25">
      <c r="A95" s="78"/>
    </row>
    <row r="96" spans="1:1" s="78" customFormat="1" x14ac:dyDescent="0.25">
      <c r="A96" s="109"/>
    </row>
    <row r="99" spans="1:2" s="78" customFormat="1" x14ac:dyDescent="0.25">
      <c r="A99" s="109"/>
      <c r="B99" s="109"/>
    </row>
    <row r="102" spans="1:2" s="78" customFormat="1" x14ac:dyDescent="0.25">
      <c r="A102" s="109"/>
      <c r="B102" s="109"/>
    </row>
  </sheetData>
  <customSheetViews>
    <customSheetView guid="{36D49188-ADE2-4A95-8DDF-5BBDA6DC0B22}" showPageBreaks="1" printArea="1" hiddenColumns="1">
      <selection activeCell="C1" sqref="C1:C1048576"/>
      <rowBreaks count="1" manualBreakCount="1">
        <brk id="27" min="1" max="1" man="1"/>
      </rowBreaks>
      <pageMargins left="0.45" right="0.45" top="0.5" bottom="0.5" header="0.3" footer="0.05"/>
      <pageSetup scale="80" fitToHeight="7" orientation="landscape" r:id="rId1"/>
      <headerFooter>
        <oddFooter>&amp;R&amp;P</oddFooter>
      </headerFooter>
    </customSheetView>
    <customSheetView guid="{B9347818-590C-4BE4-A4F9-54B8C53109A5}" hiddenColumns="1">
      <selection activeCell="C1" sqref="C1:C1048576"/>
      <rowBreaks count="1" manualBreakCount="1">
        <brk id="27" min="1" max="1" man="1"/>
      </rowBreaks>
      <pageMargins left="0.45" right="0.45" top="0.5" bottom="0.5" header="0.3" footer="0.05"/>
      <pageSetup scale="80" fitToHeight="7" orientation="landscape" r:id="rId2"/>
      <headerFooter>
        <oddFooter>&amp;R&amp;P</oddFooter>
      </headerFooter>
    </customSheetView>
    <customSheetView guid="{41310702-AC70-4FA1-877D-43879F2D51B9}" hiddenColumns="1">
      <selection activeCell="C1" sqref="C1:C1048576"/>
      <rowBreaks count="1" manualBreakCount="1">
        <brk id="27" min="1" max="1" man="1"/>
      </rowBreaks>
      <pageMargins left="0.45" right="0.45" top="0.5" bottom="0.5" header="0.3" footer="0.05"/>
      <pageSetup scale="80" fitToHeight="7" orientation="landscape" r:id="rId3"/>
      <headerFooter>
        <oddFooter>&amp;R&amp;P</oddFooter>
      </headerFooter>
    </customSheetView>
    <customSheetView guid="{232FCA68-035D-4C32-A869-A95FA8C1DF1B}" showPageBreaks="1" printArea="1" hiddenColumns="1">
      <selection activeCell="C1" sqref="C1:C1048576"/>
      <rowBreaks count="1" manualBreakCount="1">
        <brk id="27" min="1" max="1" man="1"/>
      </rowBreaks>
      <pageMargins left="0.45" right="0.45" top="0.5" bottom="0.5" header="0.3" footer="0.05"/>
      <pageSetup scale="80" fitToHeight="7" orientation="landscape" r:id="rId4"/>
      <headerFooter>
        <oddFooter>&amp;R&amp;P</oddFooter>
      </headerFooter>
    </customSheetView>
    <customSheetView guid="{44594B27-9C70-41F1-9630-666DBB02377F}" scale="110" showPageBreaks="1" printArea="1">
      <rowBreaks count="1" manualBreakCount="1">
        <brk id="25" min="1" max="1" man="1"/>
      </rowBreaks>
      <pageMargins left="0.45" right="0.45" top="0.5" bottom="0.5" header="0.3" footer="0.05"/>
      <pageSetup scale="80" fitToHeight="7" orientation="landscape" r:id="rId5"/>
      <headerFooter>
        <oddFooter>&amp;R&amp;P</oddFooter>
      </headerFooter>
    </customSheetView>
    <customSheetView guid="{D084C74A-34CE-4171-80D6-1BE5E86C1BB8}" showPageBreaks="1" printArea="1" hiddenColumns="1">
      <selection activeCell="C1" sqref="C1:C1048576"/>
      <rowBreaks count="1" manualBreakCount="1">
        <brk id="27" min="1" max="1" man="1"/>
      </rowBreaks>
      <pageMargins left="0.45" right="0.45" top="0.5" bottom="0.5" header="0.3" footer="0.05"/>
      <pageSetup scale="80" fitToHeight="7" orientation="landscape" r:id="rId6"/>
      <headerFooter>
        <oddFooter>&amp;R&amp;P</oddFooter>
      </headerFooter>
    </customSheetView>
    <customSheetView guid="{11ACEF14-545C-49E6-945B-21A6C679328A}" showPageBreaks="1" printArea="1" hiddenColumns="1">
      <selection activeCell="C1" sqref="C1:C1048576"/>
      <rowBreaks count="1" manualBreakCount="1">
        <brk id="27" min="1" max="1" man="1"/>
      </rowBreaks>
      <pageMargins left="0.45" right="0.45" top="0.5" bottom="0.5" header="0.3" footer="0.05"/>
      <pageSetup scale="80" fitToHeight="7" orientation="landscape" r:id="rId7"/>
      <headerFooter>
        <oddFooter>&amp;R&amp;P</oddFooter>
      </headerFooter>
    </customSheetView>
  </customSheetViews>
  <hyperlinks>
    <hyperlink ref="B6" r:id="rId8" display="www.p12.nysed.gov/accountability/ChecklistforDeterminingPrioritySchoolLeaderQualification.docx  "/>
  </hyperlinks>
  <pageMargins left="0.45" right="0.45" top="0.5" bottom="0.5" header="0.3" footer="0.05"/>
  <pageSetup scale="80" fitToHeight="7" orientation="landscape" r:id="rId9"/>
  <headerFooter>
    <oddFooter>&amp;R&amp;P</oddFooter>
  </headerFooter>
  <rowBreaks count="1" manualBreakCount="1">
    <brk id="27" min="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10" workbookViewId="0">
      <selection activeCell="C1" sqref="C1:C1048576"/>
    </sheetView>
  </sheetViews>
  <sheetFormatPr defaultRowHeight="15" x14ac:dyDescent="0.25"/>
  <cols>
    <col min="1" max="1" width="5.5703125" customWidth="1"/>
    <col min="2" max="2" width="155.7109375" customWidth="1"/>
    <col min="3" max="3" width="145.7109375" hidden="1" customWidth="1"/>
  </cols>
  <sheetData>
    <row r="1" spans="1:3" ht="26.25" x14ac:dyDescent="0.25">
      <c r="B1" s="182" t="s">
        <v>554</v>
      </c>
      <c r="C1" s="198" t="s">
        <v>565</v>
      </c>
    </row>
    <row r="2" spans="1:3" ht="18.75" x14ac:dyDescent="0.25">
      <c r="B2" s="187" t="s">
        <v>561</v>
      </c>
    </row>
    <row r="3" spans="1:3" x14ac:dyDescent="0.25">
      <c r="A3" s="171"/>
      <c r="B3" s="171"/>
    </row>
    <row r="4" spans="1:3" ht="60" x14ac:dyDescent="0.25">
      <c r="A4" s="78"/>
      <c r="B4" s="179" t="s">
        <v>559</v>
      </c>
      <c r="C4" s="196"/>
    </row>
    <row r="5" spans="1:3" x14ac:dyDescent="0.25">
      <c r="A5" s="78"/>
      <c r="B5" s="145"/>
    </row>
    <row r="6" spans="1:3" x14ac:dyDescent="0.25">
      <c r="B6" s="165" t="s">
        <v>548</v>
      </c>
    </row>
    <row r="7" spans="1:3" x14ac:dyDescent="0.25">
      <c r="B7" s="165"/>
    </row>
    <row r="8" spans="1:3" ht="18.75" customHeight="1" x14ac:dyDescent="0.25">
      <c r="B8" s="105"/>
      <c r="C8" s="197"/>
    </row>
    <row r="10" spans="1:3" x14ac:dyDescent="0.25">
      <c r="B10" s="179"/>
    </row>
  </sheetData>
  <customSheetViews>
    <customSheetView guid="{36D49188-ADE2-4A95-8DDF-5BBDA6DC0B22}" hiddenColumns="1">
      <selection activeCell="C1" sqref="C1:C1048576"/>
      <pageMargins left="0.7" right="0.7" top="0.75" bottom="0.75" header="0.3" footer="0.3"/>
      <pageSetup orientation="portrait" r:id="rId1"/>
    </customSheetView>
    <customSheetView guid="{B9347818-590C-4BE4-A4F9-54B8C53109A5}" hiddenColumns="1">
      <selection activeCell="C1" sqref="C1:C1048576"/>
      <pageMargins left="0.7" right="0.7" top="0.75" bottom="0.75" header="0.3" footer="0.3"/>
      <pageSetup orientation="portrait" r:id="rId2"/>
    </customSheetView>
    <customSheetView guid="{41310702-AC70-4FA1-877D-43879F2D51B9}" hiddenColumns="1">
      <selection activeCell="C1" sqref="C1:C1048576"/>
      <pageMargins left="0.7" right="0.7" top="0.75" bottom="0.75" header="0.3" footer="0.3"/>
      <pageSetup orientation="portrait" r:id="rId3"/>
    </customSheetView>
    <customSheetView guid="{232FCA68-035D-4C32-A869-A95FA8C1DF1B}" hiddenColumns="1">
      <selection activeCell="C1" sqref="C1:C1048576"/>
      <pageMargins left="0.7" right="0.7" top="0.75" bottom="0.75" header="0.3" footer="0.3"/>
      <pageSetup orientation="portrait" r:id="rId4"/>
    </customSheetView>
    <customSheetView guid="{44594B27-9C70-41F1-9630-666DBB02377F}" scale="110" showPageBreaks="1" printArea="1">
      <pageMargins left="0.7" right="0.7" top="0.75" bottom="0.75" header="0.3" footer="0.3"/>
      <pageSetup scale="80" orientation="landscape" r:id="rId5"/>
    </customSheetView>
    <customSheetView guid="{D084C74A-34CE-4171-80D6-1BE5E86C1BB8}" showPageBreaks="1" hiddenColumns="1">
      <selection activeCell="C1" sqref="C1:C1048576"/>
      <pageMargins left="0.7" right="0.7" top="0.75" bottom="0.75" header="0.3" footer="0.3"/>
      <pageSetup orientation="portrait" r:id="rId6"/>
    </customSheetView>
    <customSheetView guid="{11ACEF14-545C-49E6-945B-21A6C679328A}" hiddenColumns="1">
      <selection activeCell="C1" sqref="C1:C1048576"/>
      <pageMargins left="0.7" right="0.7" top="0.75" bottom="0.75" header="0.3" footer="0.3"/>
      <pageSetup orientation="portrait" r:id="rId7"/>
    </customSheetView>
  </customSheetView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zoomScaleNormal="110" workbookViewId="0">
      <selection activeCell="C1" sqref="C1:C1048576"/>
    </sheetView>
  </sheetViews>
  <sheetFormatPr defaultColWidth="9.140625" defaultRowHeight="15" x14ac:dyDescent="0.25"/>
  <cols>
    <col min="1" max="1" width="5.5703125" style="150" customWidth="1"/>
    <col min="2" max="2" width="155.7109375" style="150" customWidth="1"/>
    <col min="3" max="3" width="145.85546875" style="150" hidden="1" customWidth="1"/>
    <col min="4" max="16384" width="9.140625" style="150"/>
  </cols>
  <sheetData>
    <row r="1" spans="2:4" s="151" customFormat="1" ht="26.25" x14ac:dyDescent="0.3">
      <c r="B1" s="149" t="s">
        <v>500</v>
      </c>
      <c r="C1" s="198" t="s">
        <v>565</v>
      </c>
    </row>
    <row r="2" spans="2:4" s="151" customFormat="1" ht="15" customHeight="1" x14ac:dyDescent="0.3">
      <c r="B2" s="149"/>
    </row>
    <row r="3" spans="2:4" s="151" customFormat="1" ht="45" x14ac:dyDescent="0.25">
      <c r="B3" s="154" t="s">
        <v>556</v>
      </c>
      <c r="C3" s="199"/>
    </row>
    <row r="4" spans="2:4" s="151" customFormat="1" ht="15.75" x14ac:dyDescent="0.25">
      <c r="B4" s="121"/>
    </row>
    <row r="5" spans="2:4" s="76" customFormat="1" ht="30" x14ac:dyDescent="0.25">
      <c r="B5" s="82" t="s">
        <v>544</v>
      </c>
    </row>
    <row r="6" spans="2:4" s="76" customFormat="1" x14ac:dyDescent="0.25">
      <c r="B6" s="82"/>
    </row>
    <row r="7" spans="2:4" s="76" customFormat="1" x14ac:dyDescent="0.25">
      <c r="B7" s="133"/>
      <c r="C7" s="200"/>
    </row>
    <row r="8" spans="2:4" s="76" customFormat="1" ht="15" customHeight="1" x14ac:dyDescent="0.25">
      <c r="B8" s="82"/>
    </row>
    <row r="9" spans="2:4" s="76" customFormat="1" x14ac:dyDescent="0.25">
      <c r="B9" s="82" t="s">
        <v>509</v>
      </c>
    </row>
    <row r="10" spans="2:4" s="76" customFormat="1" x14ac:dyDescent="0.25">
      <c r="B10" s="82"/>
      <c r="D10" s="161"/>
    </row>
    <row r="11" spans="2:4" s="76" customFormat="1" x14ac:dyDescent="0.25">
      <c r="B11" s="77"/>
      <c r="C11" s="200"/>
    </row>
    <row r="12" spans="2:4" s="76" customFormat="1" x14ac:dyDescent="0.25">
      <c r="B12"/>
    </row>
    <row r="13" spans="2:4" s="76" customFormat="1" ht="30" x14ac:dyDescent="0.25">
      <c r="B13" s="132" t="s">
        <v>510</v>
      </c>
    </row>
    <row r="14" spans="2:4" s="76" customFormat="1" x14ac:dyDescent="0.25">
      <c r="B14" s="132"/>
    </row>
    <row r="15" spans="2:4" s="78" customFormat="1" x14ac:dyDescent="0.25">
      <c r="B15" s="77"/>
      <c r="C15" s="201"/>
    </row>
    <row r="16" spans="2:4" s="78" customFormat="1" x14ac:dyDescent="0.25">
      <c r="B16" s="155"/>
    </row>
    <row r="17" spans="2:3" s="76" customFormat="1" ht="30" x14ac:dyDescent="0.25">
      <c r="B17" s="160" t="s">
        <v>501</v>
      </c>
    </row>
    <row r="18" spans="2:3" s="76" customFormat="1" x14ac:dyDescent="0.25"/>
    <row r="19" spans="2:3" s="76" customFormat="1" x14ac:dyDescent="0.25">
      <c r="B19" s="77"/>
      <c r="C19" s="200"/>
    </row>
    <row r="20" spans="2:3" s="76" customFormat="1" x14ac:dyDescent="0.25">
      <c r="B20"/>
    </row>
    <row r="21" spans="2:3" s="76" customFormat="1" ht="30" x14ac:dyDescent="0.25">
      <c r="B21" s="59" t="s">
        <v>503</v>
      </c>
    </row>
    <row r="22" spans="2:3" s="76" customFormat="1" x14ac:dyDescent="0.25">
      <c r="B22" s="59"/>
    </row>
    <row r="23" spans="2:3" s="78" customFormat="1" x14ac:dyDescent="0.25">
      <c r="B23" s="77"/>
      <c r="C23" s="201"/>
    </row>
    <row r="24" spans="2:3" s="78" customFormat="1" x14ac:dyDescent="0.25">
      <c r="B24"/>
    </row>
    <row r="25" spans="2:3" s="76" customFormat="1" ht="30" x14ac:dyDescent="0.25">
      <c r="B25" s="152" t="s">
        <v>502</v>
      </c>
    </row>
    <row r="26" spans="2:3" s="76" customFormat="1" x14ac:dyDescent="0.25">
      <c r="B26" s="152"/>
    </row>
    <row r="27" spans="2:3" s="76" customFormat="1" x14ac:dyDescent="0.25">
      <c r="B27" s="77"/>
      <c r="C27" s="200"/>
    </row>
    <row r="28" spans="2:3" s="76" customFormat="1" x14ac:dyDescent="0.25">
      <c r="B28" s="103"/>
    </row>
    <row r="29" spans="2:3" s="76" customFormat="1" ht="30" x14ac:dyDescent="0.25">
      <c r="B29" s="116" t="s">
        <v>504</v>
      </c>
    </row>
    <row r="30" spans="2:3" s="76" customFormat="1" x14ac:dyDescent="0.25">
      <c r="B30" s="116"/>
    </row>
    <row r="31" spans="2:3" s="78" customFormat="1" x14ac:dyDescent="0.25">
      <c r="B31" s="77"/>
      <c r="C31" s="201"/>
    </row>
    <row r="32" spans="2:3" s="76" customFormat="1" ht="15" customHeight="1" x14ac:dyDescent="0.25">
      <c r="B32" s="103"/>
    </row>
    <row r="33" spans="2:3" s="76" customFormat="1" ht="30" x14ac:dyDescent="0.25">
      <c r="B33" s="152" t="s">
        <v>505</v>
      </c>
    </row>
    <row r="34" spans="2:3" s="76" customFormat="1" x14ac:dyDescent="0.25">
      <c r="B34" s="152"/>
    </row>
    <row r="35" spans="2:3" s="76" customFormat="1" x14ac:dyDescent="0.25">
      <c r="B35" s="77"/>
      <c r="C35" s="200"/>
    </row>
    <row r="36" spans="2:3" s="76" customFormat="1" x14ac:dyDescent="0.25">
      <c r="B36" s="103"/>
    </row>
    <row r="37" spans="2:3" s="76" customFormat="1" ht="30" x14ac:dyDescent="0.25">
      <c r="B37" s="160" t="s">
        <v>506</v>
      </c>
    </row>
    <row r="38" spans="2:3" s="76" customFormat="1" x14ac:dyDescent="0.25"/>
    <row r="39" spans="2:3" s="76" customFormat="1" x14ac:dyDescent="0.25">
      <c r="B39" s="77"/>
      <c r="C39" s="200"/>
    </row>
    <row r="40" spans="2:3" s="76" customFormat="1" x14ac:dyDescent="0.25">
      <c r="B40"/>
    </row>
    <row r="41" spans="2:3" s="76" customFormat="1" ht="30" x14ac:dyDescent="0.25">
      <c r="B41" s="59" t="s">
        <v>507</v>
      </c>
    </row>
    <row r="42" spans="2:3" s="76" customFormat="1" x14ac:dyDescent="0.25">
      <c r="B42" s="59"/>
    </row>
    <row r="43" spans="2:3" s="78" customFormat="1" x14ac:dyDescent="0.25">
      <c r="B43" s="77"/>
      <c r="C43" s="201"/>
    </row>
    <row r="44" spans="2:3" s="78" customFormat="1" x14ac:dyDescent="0.25">
      <c r="B44"/>
    </row>
    <row r="45" spans="2:3" s="76" customFormat="1" ht="30" x14ac:dyDescent="0.25">
      <c r="B45" s="160" t="s">
        <v>508</v>
      </c>
    </row>
    <row r="46" spans="2:3" s="76" customFormat="1" x14ac:dyDescent="0.25"/>
    <row r="47" spans="2:3" s="76" customFormat="1" x14ac:dyDescent="0.25">
      <c r="B47" s="77"/>
      <c r="C47" s="200"/>
    </row>
    <row r="48" spans="2:3" s="76" customFormat="1" x14ac:dyDescent="0.25">
      <c r="B48"/>
    </row>
    <row r="49" spans="1:2" s="76" customFormat="1" x14ac:dyDescent="0.25">
      <c r="A49" s="78"/>
      <c r="B49" s="152"/>
    </row>
    <row r="50" spans="1:2" s="76" customFormat="1" x14ac:dyDescent="0.25">
      <c r="A50" s="78"/>
    </row>
    <row r="51" spans="1:2" s="76" customFormat="1" x14ac:dyDescent="0.25"/>
    <row r="52" spans="1:2" s="76" customFormat="1" x14ac:dyDescent="0.25">
      <c r="A52" s="78"/>
    </row>
    <row r="53" spans="1:2" s="76" customFormat="1" x14ac:dyDescent="0.25">
      <c r="A53" s="78"/>
    </row>
    <row r="54" spans="1:2" s="76" customFormat="1" x14ac:dyDescent="0.25"/>
    <row r="55" spans="1:2" s="78" customFormat="1" x14ac:dyDescent="0.25"/>
    <row r="56" spans="1:2" s="78" customFormat="1" ht="15" customHeight="1" x14ac:dyDescent="0.25"/>
    <row r="57" spans="1:2" s="78" customFormat="1" x14ac:dyDescent="0.25">
      <c r="A57" s="76"/>
    </row>
    <row r="58" spans="1:2" s="76" customFormat="1" ht="15" customHeight="1" x14ac:dyDescent="0.25">
      <c r="A58" s="150"/>
    </row>
    <row r="59" spans="1:2" s="78" customFormat="1" x14ac:dyDescent="0.25"/>
    <row r="60" spans="1:2" s="78" customFormat="1" x14ac:dyDescent="0.25"/>
    <row r="61" spans="1:2" s="76" customFormat="1" x14ac:dyDescent="0.25"/>
    <row r="62" spans="1:2" s="78" customFormat="1" x14ac:dyDescent="0.25">
      <c r="A62" s="76"/>
    </row>
    <row r="63" spans="1:2" s="78" customFormat="1" x14ac:dyDescent="0.25"/>
    <row r="64" spans="1:2" s="76" customFormat="1" ht="15" customHeight="1" x14ac:dyDescent="0.25">
      <c r="A64" s="78"/>
    </row>
    <row r="66" spans="1:1" s="78" customFormat="1" x14ac:dyDescent="0.25"/>
    <row r="67" spans="1:1" s="78" customFormat="1" x14ac:dyDescent="0.25"/>
    <row r="68" spans="1:1" s="76" customFormat="1" x14ac:dyDescent="0.25">
      <c r="A68" s="78"/>
    </row>
    <row r="69" spans="1:1" s="76" customFormat="1" x14ac:dyDescent="0.25">
      <c r="A69" s="78"/>
    </row>
    <row r="70" spans="1:1" s="78" customFormat="1" x14ac:dyDescent="0.25"/>
    <row r="71" spans="1:1" s="78" customFormat="1" x14ac:dyDescent="0.25">
      <c r="A71" s="76"/>
    </row>
    <row r="72" spans="1:1" x14ac:dyDescent="0.25">
      <c r="A72" s="78"/>
    </row>
    <row r="73" spans="1:1" s="78" customFormat="1" x14ac:dyDescent="0.25"/>
    <row r="74" spans="1:1" s="78" customFormat="1" x14ac:dyDescent="0.25">
      <c r="A74" s="150"/>
    </row>
    <row r="75" spans="1:1" s="78" customFormat="1" x14ac:dyDescent="0.25"/>
    <row r="76" spans="1:1" s="78" customFormat="1" x14ac:dyDescent="0.25"/>
    <row r="77" spans="1:1" s="78" customFormat="1" x14ac:dyDescent="0.25"/>
    <row r="78" spans="1:1" s="76" customFormat="1" ht="15" customHeight="1" x14ac:dyDescent="0.25">
      <c r="A78" s="78"/>
    </row>
    <row r="79" spans="1:1" s="78" customFormat="1" x14ac:dyDescent="0.25"/>
    <row r="80" spans="1:1" s="78" customFormat="1" x14ac:dyDescent="0.25"/>
    <row r="81" spans="1:1" x14ac:dyDescent="0.25">
      <c r="A81" s="78"/>
    </row>
    <row r="82" spans="1:1" s="78" customFormat="1" x14ac:dyDescent="0.25"/>
    <row r="83" spans="1:1" s="78" customFormat="1" x14ac:dyDescent="0.25">
      <c r="A83" s="76"/>
    </row>
    <row r="84" spans="1:1" s="78" customFormat="1" x14ac:dyDescent="0.25"/>
    <row r="85" spans="1:1" s="78" customFormat="1" x14ac:dyDescent="0.25"/>
    <row r="86" spans="1:1" s="78" customFormat="1" x14ac:dyDescent="0.25">
      <c r="A86" s="150"/>
    </row>
    <row r="87" spans="1:1" s="78" customFormat="1" x14ac:dyDescent="0.25"/>
    <row r="88" spans="1:1" s="78" customFormat="1" x14ac:dyDescent="0.25">
      <c r="A88" s="150"/>
    </row>
    <row r="89" spans="1:1" s="78" customFormat="1" x14ac:dyDescent="0.25">
      <c r="A89" s="150"/>
    </row>
    <row r="90" spans="1:1" s="76" customFormat="1" x14ac:dyDescent="0.25">
      <c r="A90" s="78"/>
    </row>
    <row r="91" spans="1:1" s="78" customFormat="1" x14ac:dyDescent="0.25">
      <c r="A91" s="150"/>
    </row>
    <row r="92" spans="1:1" s="78" customFormat="1" x14ac:dyDescent="0.25">
      <c r="A92" s="150"/>
    </row>
    <row r="93" spans="1:1" x14ac:dyDescent="0.25">
      <c r="A93" s="78"/>
    </row>
    <row r="94" spans="1:1" s="78" customFormat="1" x14ac:dyDescent="0.25">
      <c r="A94" s="150"/>
    </row>
    <row r="97" spans="1:2" s="78" customFormat="1" x14ac:dyDescent="0.25">
      <c r="A97" s="150"/>
      <c r="B97" s="150"/>
    </row>
    <row r="100" spans="1:2" s="78" customFormat="1" x14ac:dyDescent="0.25">
      <c r="A100" s="150"/>
      <c r="B100" s="150"/>
    </row>
  </sheetData>
  <customSheetViews>
    <customSheetView guid="{36D49188-ADE2-4A95-8DDF-5BBDA6DC0B22}" showPageBreaks="1" printArea="1" hiddenColumns="1">
      <selection activeCell="C1" sqref="C1:C1048576"/>
      <pageMargins left="0.45" right="0.45" top="0.5" bottom="0.5" header="0.3" footer="0.05"/>
      <pageSetup scale="80" orientation="landscape" r:id="rId1"/>
      <headerFooter>
        <oddFooter>&amp;R&amp;P</oddFooter>
      </headerFooter>
    </customSheetView>
    <customSheetView guid="{B9347818-590C-4BE4-A4F9-54B8C53109A5}" hiddenColumns="1">
      <selection activeCell="C1" sqref="C1:C1048576"/>
      <pageMargins left="0.45" right="0.45" top="0.5" bottom="0.5" header="0.3" footer="0.05"/>
      <pageSetup scale="80" orientation="landscape" r:id="rId2"/>
      <headerFooter>
        <oddFooter>&amp;R&amp;P</oddFooter>
      </headerFooter>
    </customSheetView>
    <customSheetView guid="{41310702-AC70-4FA1-877D-43879F2D51B9}" hiddenColumns="1">
      <selection activeCell="C1" sqref="C1:C1048576"/>
      <pageMargins left="0.45" right="0.45" top="0.5" bottom="0.5" header="0.3" footer="0.05"/>
      <pageSetup scale="80" orientation="landscape" r:id="rId3"/>
      <headerFooter>
        <oddFooter>&amp;R&amp;P</oddFooter>
      </headerFooter>
    </customSheetView>
    <customSheetView guid="{232FCA68-035D-4C32-A869-A95FA8C1DF1B}" showPageBreaks="1" printArea="1" hiddenColumns="1" topLeftCell="D1">
      <selection activeCell="C1" sqref="C1:C1048576"/>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D084C74A-34CE-4171-80D6-1BE5E86C1BB8}" showPageBreaks="1" printArea="1" hiddenColumns="1" topLeftCell="D1">
      <selection activeCell="C1" sqref="C1:C1048576"/>
      <pageMargins left="0.45" right="0.45" top="0.5" bottom="0.5" header="0.3" footer="0.05"/>
      <pageSetup scale="80" orientation="landscape" r:id="rId6"/>
      <headerFooter>
        <oddFooter>&amp;R&amp;P</oddFooter>
      </headerFooter>
    </customSheetView>
    <customSheetView guid="{11ACEF14-545C-49E6-945B-21A6C679328A}" showPageBreaks="1" printArea="1" hiddenColumns="1">
      <selection activeCell="C1" sqref="C1:C1048576"/>
      <pageMargins left="0.45" right="0.45" top="0.5" bottom="0.5" header="0.3" footer="0.05"/>
      <pageSetup scale="80" orientation="landscape" r:id="rId7"/>
      <headerFooter>
        <oddFooter>&amp;R&amp;P</oddFooter>
      </headerFooter>
    </customSheetView>
  </customSheetViews>
  <pageMargins left="0.45" right="0.45" top="0.5" bottom="0.5" header="0.3" footer="0.05"/>
  <pageSetup scale="80" orientation="landscape" r:id="rId8"/>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SCEP CoverPage</vt:lpstr>
      <vt:lpstr>Assurances</vt:lpstr>
      <vt:lpstr>School Leadership Team</vt:lpstr>
      <vt:lpstr>School Info Sheet</vt:lpstr>
      <vt:lpstr>Overview</vt:lpstr>
      <vt:lpstr>Re-Identified Focus Schools</vt:lpstr>
      <vt:lpstr>Re-Identified Priority Schools</vt:lpstr>
      <vt:lpstr>New Identified Priority Schools</vt:lpstr>
      <vt:lpstr>PS ELT Plan</vt:lpstr>
      <vt:lpstr>Sheet5</vt:lpstr>
      <vt:lpstr>Leading Indicators</vt:lpstr>
      <vt:lpstr>Tenet 2</vt:lpstr>
      <vt:lpstr>Tenet 3</vt:lpstr>
      <vt:lpstr>Tenet 4</vt:lpstr>
      <vt:lpstr>Sheet1</vt:lpstr>
      <vt:lpstr>Tenet 5</vt:lpstr>
      <vt:lpstr>Sheet2</vt:lpstr>
      <vt:lpstr>Sheet3</vt:lpstr>
      <vt:lpstr>Tenet 6</vt:lpstr>
      <vt:lpstr>StatementsofPractice</vt:lpstr>
      <vt:lpstr>SI Set Aside Rates</vt:lpstr>
      <vt:lpstr>Sheet4</vt:lpstr>
      <vt:lpstr>'Re-Identified Priority Schools'!_ftnref1</vt:lpstr>
      <vt:lpstr>Assurances!Print_Area</vt:lpstr>
      <vt:lpstr>'Leading Indicators'!Print_Area</vt:lpstr>
      <vt:lpstr>Overview!Print_Area</vt:lpstr>
      <vt:lpstr>'PS ELT Plan'!Print_Area</vt:lpstr>
      <vt:lpstr>'Re-Identified Priority Schools'!Print_Area</vt:lpstr>
      <vt:lpstr>'SCEP CoverPage'!Print_Area</vt:lpstr>
      <vt:lpstr>'School Info Sheet'!Print_Area</vt:lpstr>
      <vt:lpstr>'School Leadership Team'!Print_Area</vt:lpstr>
      <vt:lpstr>StatementsofPractice!Print_Area</vt:lpstr>
      <vt:lpstr>'Tenet 2'!Print_Area</vt:lpstr>
      <vt:lpstr>'Tenet 3'!Print_Area</vt:lpstr>
      <vt:lpstr>'Tenet 4'!Print_Area</vt:lpstr>
      <vt:lpstr>'Tenet 5'!Print_Area</vt:lpstr>
      <vt:lpstr>'Tenet 6'!Print_Area</vt:lpstr>
      <vt:lpstr>'School Info Sheet'!Print_Titles</vt:lpstr>
      <vt:lpstr>'School Leadership Team'!Print_Titles</vt:lpstr>
      <vt:lpstr>SIpercent</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Blakey, Barbara</cp:lastModifiedBy>
  <cp:lastPrinted>2016-08-03T15:16:54Z</cp:lastPrinted>
  <dcterms:created xsi:type="dcterms:W3CDTF">2014-01-09T14:13:35Z</dcterms:created>
  <dcterms:modified xsi:type="dcterms:W3CDTF">2016-08-03T15:17:04Z</dcterms:modified>
</cp:coreProperties>
</file>